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6605" windowHeight="9435"/>
  </bookViews>
  <sheets>
    <sheet name="строит" sheetId="5" r:id="rId1"/>
  </sheets>
  <definedNames>
    <definedName name="_xlnm.Print_Titles" localSheetId="0">строит!$6:$7</definedName>
    <definedName name="_xlnm.Print_Area" localSheetId="0">строит!$A$1:$K$87</definedName>
  </definedNames>
  <calcPr calcId="125725" refMode="R1C1"/>
</workbook>
</file>

<file path=xl/calcChain.xml><?xml version="1.0" encoding="utf-8"?>
<calcChain xmlns="http://schemas.openxmlformats.org/spreadsheetml/2006/main">
  <c r="K22" i="5"/>
  <c r="J22"/>
  <c r="I22"/>
  <c r="H22"/>
  <c r="G22"/>
  <c r="F22"/>
  <c r="E26"/>
  <c r="D28"/>
  <c r="E28"/>
  <c r="F28"/>
  <c r="G28"/>
  <c r="H28"/>
  <c r="I28"/>
  <c r="J28"/>
  <c r="K28"/>
  <c r="D30"/>
  <c r="E30"/>
  <c r="F30"/>
  <c r="G30"/>
  <c r="H30"/>
  <c r="I30"/>
  <c r="J30"/>
  <c r="K30"/>
  <c r="D32"/>
  <c r="E32"/>
  <c r="F32"/>
  <c r="G32"/>
  <c r="H32"/>
  <c r="I32"/>
  <c r="J32"/>
  <c r="K32"/>
  <c r="D34"/>
  <c r="E34"/>
  <c r="F34"/>
  <c r="G34"/>
  <c r="H34"/>
  <c r="I34"/>
  <c r="J34"/>
  <c r="K34"/>
  <c r="D36"/>
  <c r="E36"/>
  <c r="F36"/>
  <c r="G36"/>
  <c r="H36"/>
  <c r="I36"/>
  <c r="J36"/>
  <c r="K36"/>
  <c r="D38"/>
  <c r="E38"/>
  <c r="F38"/>
  <c r="G38"/>
  <c r="H38"/>
  <c r="I38"/>
  <c r="J38"/>
  <c r="K38"/>
  <c r="D40"/>
  <c r="E40"/>
  <c r="F40"/>
  <c r="G40"/>
  <c r="H40"/>
  <c r="I40"/>
  <c r="J40"/>
  <c r="K40"/>
  <c r="J80"/>
  <c r="I72"/>
  <c r="H46"/>
  <c r="G54"/>
  <c r="F52"/>
  <c r="E43" l="1"/>
  <c r="F43"/>
  <c r="G43"/>
  <c r="H43"/>
  <c r="I43"/>
  <c r="J43"/>
  <c r="K43"/>
  <c r="D43"/>
  <c r="E57"/>
  <c r="F57"/>
  <c r="G57"/>
  <c r="H57"/>
  <c r="I57"/>
  <c r="J57"/>
  <c r="K57"/>
  <c r="K58" s="1"/>
  <c r="D57"/>
  <c r="E67"/>
  <c r="F67"/>
  <c r="G67"/>
  <c r="H67"/>
  <c r="I67"/>
  <c r="J67"/>
  <c r="K67"/>
  <c r="K68" s="1"/>
  <c r="D67"/>
  <c r="K80"/>
  <c r="I80"/>
  <c r="H80"/>
  <c r="G80"/>
  <c r="F80"/>
  <c r="E80"/>
  <c r="D80"/>
  <c r="K78"/>
  <c r="J78"/>
  <c r="I78"/>
  <c r="H78"/>
  <c r="G78"/>
  <c r="F78"/>
  <c r="E78"/>
  <c r="D78"/>
  <c r="K76"/>
  <c r="J76"/>
  <c r="I76"/>
  <c r="H76"/>
  <c r="G76"/>
  <c r="F76"/>
  <c r="E76"/>
  <c r="D76"/>
  <c r="K74"/>
  <c r="J74"/>
  <c r="I74"/>
  <c r="H74"/>
  <c r="G74"/>
  <c r="F74"/>
  <c r="E74"/>
  <c r="D74"/>
  <c r="K72"/>
  <c r="J72"/>
  <c r="H72"/>
  <c r="G72"/>
  <c r="F72"/>
  <c r="E72"/>
  <c r="D72"/>
  <c r="K70"/>
  <c r="J70"/>
  <c r="I70"/>
  <c r="H70"/>
  <c r="G70"/>
  <c r="F70"/>
  <c r="E70"/>
  <c r="D70"/>
  <c r="J68"/>
  <c r="I68"/>
  <c r="H68"/>
  <c r="G68"/>
  <c r="F68"/>
  <c r="E68"/>
  <c r="K66"/>
  <c r="J66"/>
  <c r="I66"/>
  <c r="H66"/>
  <c r="G66"/>
  <c r="F66"/>
  <c r="E66"/>
  <c r="D66"/>
  <c r="K64"/>
  <c r="J64"/>
  <c r="I64"/>
  <c r="H64"/>
  <c r="G64"/>
  <c r="F64"/>
  <c r="E64"/>
  <c r="D64"/>
  <c r="K62"/>
  <c r="J62"/>
  <c r="I62"/>
  <c r="H62"/>
  <c r="G62"/>
  <c r="F62"/>
  <c r="E62"/>
  <c r="D62"/>
  <c r="K60"/>
  <c r="J60"/>
  <c r="I60"/>
  <c r="H60"/>
  <c r="G60"/>
  <c r="F60"/>
  <c r="E60"/>
  <c r="D60"/>
  <c r="J58"/>
  <c r="I58"/>
  <c r="H58"/>
  <c r="F58"/>
  <c r="E58"/>
  <c r="K56"/>
  <c r="J56"/>
  <c r="I56"/>
  <c r="H56"/>
  <c r="G56"/>
  <c r="F56"/>
  <c r="E56"/>
  <c r="D56"/>
  <c r="K54"/>
  <c r="J54"/>
  <c r="I54"/>
  <c r="H54"/>
  <c r="F54"/>
  <c r="E54"/>
  <c r="D54"/>
  <c r="K52"/>
  <c r="J52"/>
  <c r="I52"/>
  <c r="H52"/>
  <c r="G52"/>
  <c r="E52"/>
  <c r="D52"/>
  <c r="K50"/>
  <c r="J50"/>
  <c r="I50"/>
  <c r="H50"/>
  <c r="G50"/>
  <c r="F50"/>
  <c r="E50"/>
  <c r="D50"/>
  <c r="K48"/>
  <c r="J48"/>
  <c r="I48"/>
  <c r="H48"/>
  <c r="G48"/>
  <c r="F48"/>
  <c r="E48"/>
  <c r="D48"/>
  <c r="K46"/>
  <c r="J46"/>
  <c r="I46"/>
  <c r="G46"/>
  <c r="F46"/>
  <c r="E46"/>
  <c r="D46"/>
  <c r="K44"/>
  <c r="J44"/>
  <c r="I44"/>
  <c r="H44"/>
  <c r="G44"/>
  <c r="F44"/>
  <c r="E44"/>
  <c r="K42"/>
  <c r="J42"/>
  <c r="I42"/>
  <c r="H42"/>
  <c r="G42"/>
  <c r="F42"/>
  <c r="E42"/>
  <c r="D42"/>
  <c r="E23"/>
  <c r="F23"/>
  <c r="G23"/>
  <c r="H23"/>
  <c r="I23"/>
  <c r="J23"/>
  <c r="K23"/>
  <c r="K21" s="1"/>
  <c r="D23"/>
  <c r="E21"/>
  <c r="F21"/>
  <c r="G21"/>
  <c r="H21"/>
  <c r="I21"/>
  <c r="J21"/>
  <c r="K20"/>
  <c r="J20"/>
  <c r="I20"/>
  <c r="H20"/>
  <c r="G20"/>
  <c r="F20"/>
  <c r="E20"/>
  <c r="D20"/>
  <c r="K16"/>
  <c r="J16"/>
  <c r="I16"/>
  <c r="H16"/>
  <c r="G16"/>
  <c r="F16"/>
  <c r="E16"/>
  <c r="D16"/>
  <c r="E14"/>
  <c r="E11"/>
  <c r="F11"/>
  <c r="G11"/>
  <c r="H11"/>
  <c r="I11"/>
  <c r="J11"/>
  <c r="K11"/>
  <c r="K10"/>
  <c r="J10"/>
  <c r="I10"/>
  <c r="H10"/>
  <c r="G10"/>
  <c r="F10"/>
  <c r="E10"/>
  <c r="D10"/>
  <c r="G58" l="1"/>
  <c r="D21"/>
  <c r="E22" s="1"/>
  <c r="E24"/>
  <c r="C67"/>
  <c r="D68" s="1"/>
  <c r="C57"/>
  <c r="D58" s="1"/>
  <c r="C43"/>
  <c r="D44" s="1"/>
  <c r="C23"/>
  <c r="D11"/>
  <c r="C11"/>
  <c r="C21" l="1"/>
  <c r="D22" s="1"/>
</calcChain>
</file>

<file path=xl/sharedStrings.xml><?xml version="1.0" encoding="utf-8"?>
<sst xmlns="http://schemas.openxmlformats.org/spreadsheetml/2006/main" count="115" uniqueCount="44">
  <si>
    <t>наименование городского округа, муниципального района</t>
  </si>
  <si>
    <t>Показатели</t>
  </si>
  <si>
    <t>отчет</t>
  </si>
  <si>
    <t>оценка</t>
  </si>
  <si>
    <t>прогноз</t>
  </si>
  <si>
    <t>млн.руб.</t>
  </si>
  <si>
    <t>в % к пред. г.</t>
  </si>
  <si>
    <t>крупгные и средние предприятия:</t>
  </si>
  <si>
    <t>малые предприятия:</t>
  </si>
  <si>
    <t>предприятия с численностью до 15 человек:</t>
  </si>
  <si>
    <t>краевые организации:</t>
  </si>
  <si>
    <t>Индекс-дефлятор по объему подрядных работ</t>
  </si>
  <si>
    <t>раз к предыд.году</t>
  </si>
  <si>
    <t>Проверка строки по структуре</t>
  </si>
  <si>
    <t xml:space="preserve">   Из общего итога:</t>
  </si>
  <si>
    <t xml:space="preserve">по крупным и средним предприятиям  </t>
  </si>
  <si>
    <t>по малым предприятиям</t>
  </si>
  <si>
    <t>по предприятиям с численностью до 15 человек</t>
  </si>
  <si>
    <t>по краевым организациям</t>
  </si>
  <si>
    <t xml:space="preserve">Из общего итога по основным подрядным организациям с отнесением их в по категориям  в соответствии с  численностью: </t>
  </si>
  <si>
    <t xml:space="preserve">Объем работ, выполненных по виду деятельности "строительство" </t>
  </si>
  <si>
    <t>Замечания</t>
  </si>
  <si>
    <t>Прогноз согласован с заместителем главы по экономике</t>
  </si>
  <si>
    <t>ФИО, телефон</t>
  </si>
  <si>
    <t>исполнитель</t>
  </si>
  <si>
    <t>Телефон для справок:   268-46-68 Летич Наталья Николаевна</t>
  </si>
  <si>
    <t>Единица измерения</t>
  </si>
  <si>
    <r>
      <t xml:space="preserve">Причины снижения или значительного роста объема работ, выполненных по виду деятельности "строительство" отдельно по каждой категории предприятий </t>
    </r>
    <r>
      <rPr>
        <sz val="8"/>
        <rFont val="Arial CYR"/>
        <charset val="204"/>
      </rPr>
      <t>(также в пояснительной записке)</t>
    </r>
  </si>
  <si>
    <t xml:space="preserve">Объем работ, выполненных по виду деятельности "строительство" до 2024 года  </t>
  </si>
  <si>
    <t>Основные показатели, представляемые для разработки уточненного прогноза социально-экономического развития Краснодарского края на 2019 год и на период до 2024 года.</t>
  </si>
  <si>
    <t xml:space="preserve">                                             по МО Староминский район</t>
  </si>
  <si>
    <t>ООО "СтройДизайн"</t>
  </si>
  <si>
    <t>ЗАО "СТАЭР"</t>
  </si>
  <si>
    <t>ООО "Юггаз+"</t>
  </si>
  <si>
    <t>ООО "СтройМонтажПлюс"</t>
  </si>
  <si>
    <t>ООО "КраснодарГазСервис"</t>
  </si>
  <si>
    <t>Староминское подразделение ООО фирма "Гешефт"</t>
  </si>
  <si>
    <t>ТОСП Строительная площадка АО "Уральская энергетическая строительная компания"</t>
  </si>
  <si>
    <t>х</t>
  </si>
  <si>
    <t>Кузьменко Евгения Федоровна (86153)57883</t>
  </si>
  <si>
    <t>Белозор Елена Александровна (86153)57138</t>
  </si>
  <si>
    <t>ОАО "Староминскаярайгаз"</t>
  </si>
  <si>
    <t>За счет реформирования с 1 февраля 2018 года ОАО "Староминскаярайгаз" путем присоединения к предприятию г.Ейска снижение в оценке 2018 года по крупным и средним предприятиям на 50,9% и в целом по району на 2,4%.По этой же причине не планируются объемы на 2019-2024 годы</t>
  </si>
  <si>
    <t>Снижение в  2019 году за счет реформирования ОАО "Староминскаярайгаз" и отсутствия объемов по крупным и средним организациям района.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</si>
</sst>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0.0"/>
    <numFmt numFmtId="165" formatCode="0.000"/>
  </numFmts>
  <fonts count="25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b/>
      <sz val="8"/>
      <name val="Arial Cyr"/>
      <family val="2"/>
      <charset val="204"/>
    </font>
    <font>
      <sz val="10"/>
      <name val="Times New Roman"/>
      <family val="1"/>
      <charset val="204"/>
    </font>
    <font>
      <sz val="9"/>
      <name val="Arial Cyr"/>
      <family val="2"/>
      <charset val="204"/>
    </font>
    <font>
      <sz val="8"/>
      <color indexed="10"/>
      <name val="Arial Cyr"/>
      <family val="2"/>
      <charset val="204"/>
    </font>
    <font>
      <b/>
      <sz val="8"/>
      <name val="Arial Cyr"/>
      <charset val="204"/>
    </font>
    <font>
      <sz val="8"/>
      <name val="Arial CYR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7"/>
      <name val="Arial Cyr"/>
      <charset val="204"/>
    </font>
    <font>
      <b/>
      <sz val="10"/>
      <name val="Times New Roman"/>
      <family val="1"/>
      <charset val="204"/>
    </font>
    <font>
      <sz val="7"/>
      <color theme="1"/>
      <name val="Calibri"/>
      <family val="2"/>
      <charset val="204"/>
      <scheme val="minor"/>
    </font>
    <font>
      <sz val="7"/>
      <color indexed="8"/>
      <name val="Arial Cyr"/>
      <family val="2"/>
      <charset val="204"/>
    </font>
    <font>
      <b/>
      <sz val="7"/>
      <name val="Arial Cyr"/>
      <family val="2"/>
      <charset val="204"/>
    </font>
    <font>
      <sz val="7"/>
      <name val="Arial Cyr"/>
      <family val="2"/>
      <charset val="204"/>
    </font>
    <font>
      <i/>
      <u/>
      <sz val="7"/>
      <name val="Arial Cyr"/>
      <family val="2"/>
      <charset val="204"/>
    </font>
    <font>
      <b/>
      <sz val="11"/>
      <name val="Times New Roman"/>
      <family val="1"/>
      <charset val="204"/>
    </font>
    <font>
      <b/>
      <sz val="10"/>
      <name val="Arial Cyr"/>
      <family val="2"/>
      <charset val="204"/>
    </font>
    <font>
      <b/>
      <sz val="8.5"/>
      <name val="Arial Cyr"/>
      <family val="2"/>
      <charset val="204"/>
    </font>
    <font>
      <sz val="8.5"/>
      <name val="Arial Cyr"/>
      <family val="2"/>
      <charset val="204"/>
    </font>
    <font>
      <sz val="8.5"/>
      <color indexed="10"/>
      <name val="Arial Cyr"/>
      <family val="2"/>
      <charset val="204"/>
    </font>
    <font>
      <b/>
      <sz val="9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0" fillId="0" borderId="0"/>
    <xf numFmtId="43" fontId="10" fillId="0" borderId="0" applyFont="0" applyFill="0" applyBorder="0" applyAlignment="0" applyProtection="0"/>
  </cellStyleXfs>
  <cellXfs count="68">
    <xf numFmtId="0" fontId="0" fillId="0" borderId="0" xfId="0"/>
    <xf numFmtId="0" fontId="3" fillId="0" borderId="4" xfId="1" applyFont="1" applyBorder="1" applyAlignment="1" applyProtection="1">
      <alignment horizontal="left" wrapText="1"/>
    </xf>
    <xf numFmtId="0" fontId="4" fillId="0" borderId="4" xfId="1" applyFont="1" applyBorder="1" applyAlignment="1" applyProtection="1">
      <alignment horizontal="left" wrapText="1" indent="2"/>
    </xf>
    <xf numFmtId="0" fontId="3" fillId="0" borderId="4" xfId="1" applyFont="1" applyBorder="1" applyAlignment="1" applyProtection="1">
      <alignment horizontal="left" wrapText="1" indent="1"/>
    </xf>
    <xf numFmtId="0" fontId="3" fillId="0" borderId="4" xfId="1" applyFont="1" applyFill="1" applyBorder="1" applyAlignment="1" applyProtection="1">
      <alignment horizontal="left" wrapText="1"/>
    </xf>
    <xf numFmtId="0" fontId="4" fillId="4" borderId="4" xfId="1" applyFont="1" applyFill="1" applyBorder="1" applyAlignment="1" applyProtection="1">
      <alignment horizontal="left" wrapText="1"/>
    </xf>
    <xf numFmtId="0" fontId="7" fillId="2" borderId="4" xfId="1" applyFont="1" applyFill="1" applyBorder="1" applyAlignment="1" applyProtection="1">
      <alignment horizontal="left" wrapText="1"/>
    </xf>
    <xf numFmtId="0" fontId="2" fillId="0" borderId="0" xfId="1" applyFont="1" applyProtection="1">
      <protection locked="0"/>
    </xf>
    <xf numFmtId="0" fontId="6" fillId="0" borderId="0" xfId="1" applyFont="1" applyProtection="1">
      <protection locked="0"/>
    </xf>
    <xf numFmtId="0" fontId="1" fillId="0" borderId="0" xfId="1" applyProtection="1">
      <protection locked="0"/>
    </xf>
    <xf numFmtId="0" fontId="3" fillId="0" borderId="4" xfId="1" applyFont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13" fillId="0" borderId="0" xfId="1" applyFont="1" applyFill="1" applyAlignment="1" applyProtection="1">
      <alignment horizontal="center" vertical="center" wrapText="1"/>
    </xf>
    <xf numFmtId="0" fontId="13" fillId="0" borderId="0" xfId="0" applyFont="1" applyFill="1" applyAlignment="1" applyProtection="1">
      <alignment vertical="center" wrapText="1"/>
      <protection locked="0"/>
    </xf>
    <xf numFmtId="0" fontId="13" fillId="0" borderId="0" xfId="0" applyFont="1" applyFill="1" applyAlignment="1" applyProtection="1">
      <alignment horizontal="left" vertical="center" wrapText="1" indent="1"/>
      <protection locked="0"/>
    </xf>
    <xf numFmtId="0" fontId="5" fillId="0" borderId="0" xfId="0" applyFont="1" applyFill="1" applyBorder="1" applyAlignment="1" applyProtection="1">
      <alignment vertical="center" wrapText="1"/>
      <protection locked="0"/>
    </xf>
    <xf numFmtId="0" fontId="5" fillId="0" borderId="0" xfId="0" applyFont="1" applyFill="1" applyAlignment="1" applyProtection="1">
      <alignment horizontal="left" vertical="center" wrapText="1" inden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164" fontId="5" fillId="0" borderId="0" xfId="0" applyNumberFormat="1" applyFont="1" applyFill="1" applyAlignment="1" applyProtection="1">
      <alignment horizontal="center" vertical="center" wrapText="1"/>
      <protection locked="0"/>
    </xf>
    <xf numFmtId="164" fontId="5" fillId="0" borderId="0" xfId="0" applyNumberFormat="1" applyFont="1" applyFill="1" applyAlignment="1" applyProtection="1">
      <alignment horizontal="left" vertical="center" wrapText="1" indent="1"/>
      <protection locked="0"/>
    </xf>
    <xf numFmtId="0" fontId="8" fillId="0" borderId="4" xfId="1" applyFont="1" applyBorder="1" applyAlignment="1" applyProtection="1">
      <alignment horizontal="left" vertical="center" wrapText="1" indent="1"/>
      <protection locked="0"/>
    </xf>
    <xf numFmtId="0" fontId="5" fillId="0" borderId="0" xfId="0" applyFont="1" applyFill="1" applyAlignment="1" applyProtection="1">
      <alignment horizontal="left" vertical="center" wrapText="1" indent="1"/>
      <protection locked="0"/>
    </xf>
    <xf numFmtId="0" fontId="4" fillId="0" borderId="3" xfId="1" applyFont="1" applyFill="1" applyBorder="1" applyAlignment="1" applyProtection="1">
      <alignment horizontal="left" wrapText="1"/>
    </xf>
    <xf numFmtId="0" fontId="12" fillId="0" borderId="4" xfId="1" applyFont="1" applyBorder="1" applyAlignment="1" applyProtection="1">
      <alignment horizontal="left" wrapText="1"/>
      <protection locked="0"/>
    </xf>
    <xf numFmtId="0" fontId="12" fillId="0" borderId="13" xfId="1" applyFont="1" applyBorder="1" applyAlignment="1" applyProtection="1">
      <alignment horizontal="left" wrapText="1"/>
      <protection locked="0"/>
    </xf>
    <xf numFmtId="0" fontId="14" fillId="0" borderId="4" xfId="0" applyFont="1" applyBorder="1" applyAlignment="1" applyProtection="1">
      <alignment horizontal="left"/>
      <protection locked="0"/>
    </xf>
    <xf numFmtId="0" fontId="12" fillId="0" borderId="4" xfId="1" applyFont="1" applyBorder="1" applyAlignment="1" applyProtection="1">
      <alignment horizontal="left"/>
      <protection locked="0"/>
    </xf>
    <xf numFmtId="0" fontId="1" fillId="0" borderId="4" xfId="1" applyBorder="1" applyAlignment="1" applyProtection="1">
      <alignment horizontal="left"/>
      <protection locked="0"/>
    </xf>
    <xf numFmtId="0" fontId="13" fillId="0" borderId="0" xfId="1" applyFont="1" applyFill="1" applyAlignment="1" applyProtection="1">
      <alignment horizontal="center" vertical="center" wrapText="1"/>
    </xf>
    <xf numFmtId="0" fontId="15" fillId="3" borderId="3" xfId="1" applyFont="1" applyFill="1" applyBorder="1" applyAlignment="1" applyProtection="1">
      <alignment horizontal="center" wrapText="1"/>
    </xf>
    <xf numFmtId="0" fontId="16" fillId="4" borderId="4" xfId="1" applyFont="1" applyFill="1" applyBorder="1" applyAlignment="1" applyProtection="1">
      <alignment horizontal="center" wrapText="1"/>
      <protection locked="0"/>
    </xf>
    <xf numFmtId="0" fontId="17" fillId="0" borderId="4" xfId="1" applyFont="1" applyFill="1" applyBorder="1" applyAlignment="1" applyProtection="1">
      <alignment horizontal="center" wrapText="1"/>
      <protection locked="0"/>
    </xf>
    <xf numFmtId="0" fontId="16" fillId="2" borderId="4" xfId="1" applyFont="1" applyFill="1" applyBorder="1" applyAlignment="1" applyProtection="1">
      <alignment horizontal="center" wrapText="1"/>
      <protection locked="0"/>
    </xf>
    <xf numFmtId="0" fontId="16" fillId="0" borderId="4" xfId="1" applyFont="1" applyFill="1" applyBorder="1" applyAlignment="1" applyProtection="1">
      <alignment horizontal="center" wrapText="1"/>
    </xf>
    <xf numFmtId="0" fontId="17" fillId="0" borderId="4" xfId="1" applyFont="1" applyFill="1" applyBorder="1" applyAlignment="1" applyProtection="1">
      <alignment horizontal="center" wrapText="1"/>
    </xf>
    <xf numFmtId="0" fontId="16" fillId="0" borderId="4" xfId="1" applyFont="1" applyFill="1" applyBorder="1" applyAlignment="1" applyProtection="1">
      <alignment horizontal="center" wrapText="1"/>
      <protection locked="0"/>
    </xf>
    <xf numFmtId="0" fontId="20" fillId="0" borderId="1" xfId="1" applyFont="1" applyFill="1" applyBorder="1" applyAlignment="1" applyProtection="1">
      <alignment horizontal="center" vertical="center"/>
    </xf>
    <xf numFmtId="0" fontId="20" fillId="0" borderId="1" xfId="1" applyFont="1" applyBorder="1" applyAlignment="1" applyProtection="1">
      <alignment horizontal="center" vertical="center"/>
    </xf>
    <xf numFmtId="0" fontId="20" fillId="0" borderId="14" xfId="1" applyFont="1" applyBorder="1" applyAlignment="1" applyProtection="1">
      <alignment horizontal="center" vertical="center"/>
    </xf>
    <xf numFmtId="0" fontId="20" fillId="0" borderId="10" xfId="1" applyFont="1" applyBorder="1" applyAlignment="1" applyProtection="1">
      <alignment horizontal="center" vertical="center"/>
    </xf>
    <xf numFmtId="165" fontId="21" fillId="0" borderId="4" xfId="1" applyNumberFormat="1" applyFont="1" applyBorder="1" applyProtection="1"/>
    <xf numFmtId="0" fontId="21" fillId="0" borderId="4" xfId="1" applyFont="1" applyBorder="1" applyProtection="1"/>
    <xf numFmtId="164" fontId="22" fillId="4" borderId="4" xfId="1" applyNumberFormat="1" applyFont="1" applyFill="1" applyBorder="1" applyProtection="1">
      <protection locked="0"/>
    </xf>
    <xf numFmtId="164" fontId="22" fillId="0" borderId="4" xfId="1" applyNumberFormat="1" applyFont="1" applyBorder="1" applyProtection="1">
      <protection locked="0"/>
    </xf>
    <xf numFmtId="164" fontId="22" fillId="0" borderId="4" xfId="1" applyNumberFormat="1" applyFont="1" applyBorder="1" applyProtection="1"/>
    <xf numFmtId="164" fontId="23" fillId="2" borderId="4" xfId="1" applyNumberFormat="1" applyFont="1" applyFill="1" applyBorder="1" applyProtection="1"/>
    <xf numFmtId="0" fontId="3" fillId="5" borderId="4" xfId="1" applyFont="1" applyFill="1" applyBorder="1" applyAlignment="1" applyProtection="1">
      <alignment wrapText="1"/>
      <protection locked="0"/>
    </xf>
    <xf numFmtId="0" fontId="16" fillId="5" borderId="4" xfId="1" applyFont="1" applyFill="1" applyBorder="1" applyAlignment="1" applyProtection="1">
      <alignment horizontal="center" wrapText="1"/>
      <protection locked="0"/>
    </xf>
    <xf numFmtId="164" fontId="22" fillId="5" borderId="4" xfId="1" applyNumberFormat="1" applyFont="1" applyFill="1" applyBorder="1" applyProtection="1"/>
    <xf numFmtId="0" fontId="18" fillId="0" borderId="13" xfId="1" applyFont="1" applyBorder="1" applyAlignment="1" applyProtection="1">
      <alignment horizontal="left" wrapText="1"/>
      <protection locked="0"/>
    </xf>
    <xf numFmtId="0" fontId="0" fillId="0" borderId="12" xfId="0" applyBorder="1"/>
    <xf numFmtId="0" fontId="5" fillId="0" borderId="0" xfId="0" applyFont="1" applyFill="1" applyAlignment="1" applyProtection="1">
      <alignment horizontal="left" vertical="center" wrapText="1" indent="1"/>
      <protection locked="0"/>
    </xf>
    <xf numFmtId="0" fontId="13" fillId="0" borderId="0" xfId="0" applyFont="1" applyFill="1" applyBorder="1" applyAlignment="1" applyProtection="1">
      <alignment horizontal="left" wrapText="1"/>
      <protection locked="0"/>
    </xf>
    <xf numFmtId="0" fontId="13" fillId="0" borderId="7" xfId="0" applyFont="1" applyFill="1" applyBorder="1" applyAlignment="1" applyProtection="1">
      <alignment horizontal="center" vertical="center" wrapText="1"/>
      <protection locked="0"/>
    </xf>
    <xf numFmtId="0" fontId="5" fillId="0" borderId="7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8" xfId="0" applyFont="1" applyFill="1" applyBorder="1" applyAlignment="1" applyProtection="1">
      <alignment horizontal="center" vertical="center" wrapText="1"/>
      <protection locked="0"/>
    </xf>
    <xf numFmtId="0" fontId="19" fillId="0" borderId="0" xfId="1" applyFont="1" applyFill="1" applyAlignment="1" applyProtection="1">
      <alignment horizontal="center" vertical="center" wrapText="1"/>
    </xf>
    <xf numFmtId="0" fontId="24" fillId="0" borderId="0" xfId="1" applyFont="1" applyBorder="1" applyAlignment="1" applyProtection="1">
      <alignment horizontal="center"/>
      <protection locked="0"/>
    </xf>
    <xf numFmtId="0" fontId="3" fillId="0" borderId="0" xfId="1" applyFont="1" applyBorder="1" applyAlignment="1" applyProtection="1">
      <alignment horizontal="center" vertical="top"/>
    </xf>
    <xf numFmtId="0" fontId="11" fillId="0" borderId="12" xfId="1" applyFont="1" applyBorder="1" applyAlignment="1" applyProtection="1">
      <alignment horizontal="center" vertical="center"/>
      <protection locked="0"/>
    </xf>
    <xf numFmtId="0" fontId="11" fillId="0" borderId="9" xfId="1" applyFont="1" applyBorder="1" applyAlignment="1" applyProtection="1">
      <alignment horizontal="center" vertical="center"/>
      <protection locked="0"/>
    </xf>
    <xf numFmtId="0" fontId="20" fillId="0" borderId="1" xfId="1" applyFont="1" applyFill="1" applyBorder="1" applyAlignment="1" applyProtection="1">
      <alignment horizontal="center" vertical="center"/>
    </xf>
    <xf numFmtId="0" fontId="20" fillId="0" borderId="2" xfId="1" applyFont="1" applyFill="1" applyBorder="1" applyAlignment="1" applyProtection="1">
      <alignment horizontal="center" vertical="center"/>
    </xf>
    <xf numFmtId="0" fontId="20" fillId="0" borderId="10" xfId="1" applyFont="1" applyFill="1" applyBorder="1" applyAlignment="1" applyProtection="1">
      <alignment horizontal="center" vertical="center"/>
    </xf>
    <xf numFmtId="0" fontId="20" fillId="0" borderId="11" xfId="1" applyFont="1" applyFill="1" applyBorder="1" applyAlignment="1" applyProtection="1">
      <alignment horizontal="center" vertical="center"/>
    </xf>
    <xf numFmtId="0" fontId="4" fillId="0" borderId="5" xfId="1" applyFont="1" applyFill="1" applyBorder="1" applyAlignment="1" applyProtection="1">
      <alignment horizontal="center" vertical="center" wrapText="1"/>
    </xf>
    <xf numFmtId="0" fontId="4" fillId="0" borderId="6" xfId="1" applyFont="1" applyFill="1" applyBorder="1" applyAlignment="1" applyProtection="1">
      <alignment horizontal="center" vertical="center" wrapText="1"/>
    </xf>
  </cellXfs>
  <cellStyles count="6">
    <cellStyle name="Обычный" xfId="0" builtinId="0"/>
    <cellStyle name="Обычный 2" xfId="1"/>
    <cellStyle name="Обычный 3" xfId="4"/>
    <cellStyle name="Обычный 5" xfId="3"/>
    <cellStyle name="Процентный 2" xfId="2"/>
    <cellStyle name="Финансовый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9"/>
  <sheetViews>
    <sheetView tabSelected="1" view="pageBreakPreview" zoomScaleNormal="100" zoomScaleSheetLayoutView="100" workbookViewId="0">
      <selection activeCell="E81" sqref="E81"/>
    </sheetView>
  </sheetViews>
  <sheetFormatPr defaultRowHeight="12.75"/>
  <cols>
    <col min="1" max="1" width="26.85546875" style="9" customWidth="1"/>
    <col min="2" max="2" width="9.42578125" style="9" customWidth="1"/>
    <col min="3" max="3" width="8.5703125" style="9" customWidth="1"/>
    <col min="4" max="4" width="8.42578125" style="9" customWidth="1"/>
    <col min="5" max="6" width="8.28515625" style="9" customWidth="1"/>
    <col min="7" max="7" width="8.140625" style="9" customWidth="1"/>
    <col min="8" max="8" width="8.5703125" style="9" customWidth="1"/>
    <col min="9" max="9" width="8.28515625" style="9" customWidth="1"/>
    <col min="10" max="11" width="8.5703125" style="9" customWidth="1"/>
    <col min="12" max="12" width="39.5703125" style="9" customWidth="1"/>
    <col min="13" max="255" width="9.140625" style="9"/>
    <col min="256" max="256" width="27.5703125" style="9" customWidth="1"/>
    <col min="257" max="257" width="11.28515625" style="9" customWidth="1"/>
    <col min="258" max="258" width="9" style="9" customWidth="1"/>
    <col min="259" max="259" width="8.5703125" style="9" customWidth="1"/>
    <col min="260" max="260" width="8.85546875" style="9" customWidth="1"/>
    <col min="261" max="262" width="8.5703125" style="9" customWidth="1"/>
    <col min="263" max="263" width="8.7109375" style="9" customWidth="1"/>
    <col min="264" max="511" width="9.140625" style="9"/>
    <col min="512" max="512" width="27.5703125" style="9" customWidth="1"/>
    <col min="513" max="513" width="11.28515625" style="9" customWidth="1"/>
    <col min="514" max="514" width="9" style="9" customWidth="1"/>
    <col min="515" max="515" width="8.5703125" style="9" customWidth="1"/>
    <col min="516" max="516" width="8.85546875" style="9" customWidth="1"/>
    <col min="517" max="518" width="8.5703125" style="9" customWidth="1"/>
    <col min="519" max="519" width="8.7109375" style="9" customWidth="1"/>
    <col min="520" max="767" width="9.140625" style="9"/>
    <col min="768" max="768" width="27.5703125" style="9" customWidth="1"/>
    <col min="769" max="769" width="11.28515625" style="9" customWidth="1"/>
    <col min="770" max="770" width="9" style="9" customWidth="1"/>
    <col min="771" max="771" width="8.5703125" style="9" customWidth="1"/>
    <col min="772" max="772" width="8.85546875" style="9" customWidth="1"/>
    <col min="773" max="774" width="8.5703125" style="9" customWidth="1"/>
    <col min="775" max="775" width="8.7109375" style="9" customWidth="1"/>
    <col min="776" max="1023" width="9.140625" style="9"/>
    <col min="1024" max="1024" width="27.5703125" style="9" customWidth="1"/>
    <col min="1025" max="1025" width="11.28515625" style="9" customWidth="1"/>
    <col min="1026" max="1026" width="9" style="9" customWidth="1"/>
    <col min="1027" max="1027" width="8.5703125" style="9" customWidth="1"/>
    <col min="1028" max="1028" width="8.85546875" style="9" customWidth="1"/>
    <col min="1029" max="1030" width="8.5703125" style="9" customWidth="1"/>
    <col min="1031" max="1031" width="8.7109375" style="9" customWidth="1"/>
    <col min="1032" max="1279" width="9.140625" style="9"/>
    <col min="1280" max="1280" width="27.5703125" style="9" customWidth="1"/>
    <col min="1281" max="1281" width="11.28515625" style="9" customWidth="1"/>
    <col min="1282" max="1282" width="9" style="9" customWidth="1"/>
    <col min="1283" max="1283" width="8.5703125" style="9" customWidth="1"/>
    <col min="1284" max="1284" width="8.85546875" style="9" customWidth="1"/>
    <col min="1285" max="1286" width="8.5703125" style="9" customWidth="1"/>
    <col min="1287" max="1287" width="8.7109375" style="9" customWidth="1"/>
    <col min="1288" max="1535" width="9.140625" style="9"/>
    <col min="1536" max="1536" width="27.5703125" style="9" customWidth="1"/>
    <col min="1537" max="1537" width="11.28515625" style="9" customWidth="1"/>
    <col min="1538" max="1538" width="9" style="9" customWidth="1"/>
    <col min="1539" max="1539" width="8.5703125" style="9" customWidth="1"/>
    <col min="1540" max="1540" width="8.85546875" style="9" customWidth="1"/>
    <col min="1541" max="1542" width="8.5703125" style="9" customWidth="1"/>
    <col min="1543" max="1543" width="8.7109375" style="9" customWidth="1"/>
    <col min="1544" max="1791" width="9.140625" style="9"/>
    <col min="1792" max="1792" width="27.5703125" style="9" customWidth="1"/>
    <col min="1793" max="1793" width="11.28515625" style="9" customWidth="1"/>
    <col min="1794" max="1794" width="9" style="9" customWidth="1"/>
    <col min="1795" max="1795" width="8.5703125" style="9" customWidth="1"/>
    <col min="1796" max="1796" width="8.85546875" style="9" customWidth="1"/>
    <col min="1797" max="1798" width="8.5703125" style="9" customWidth="1"/>
    <col min="1799" max="1799" width="8.7109375" style="9" customWidth="1"/>
    <col min="1800" max="2047" width="9.140625" style="9"/>
    <col min="2048" max="2048" width="27.5703125" style="9" customWidth="1"/>
    <col min="2049" max="2049" width="11.28515625" style="9" customWidth="1"/>
    <col min="2050" max="2050" width="9" style="9" customWidth="1"/>
    <col min="2051" max="2051" width="8.5703125" style="9" customWidth="1"/>
    <col min="2052" max="2052" width="8.85546875" style="9" customWidth="1"/>
    <col min="2053" max="2054" width="8.5703125" style="9" customWidth="1"/>
    <col min="2055" max="2055" width="8.7109375" style="9" customWidth="1"/>
    <col min="2056" max="2303" width="9.140625" style="9"/>
    <col min="2304" max="2304" width="27.5703125" style="9" customWidth="1"/>
    <col min="2305" max="2305" width="11.28515625" style="9" customWidth="1"/>
    <col min="2306" max="2306" width="9" style="9" customWidth="1"/>
    <col min="2307" max="2307" width="8.5703125" style="9" customWidth="1"/>
    <col min="2308" max="2308" width="8.85546875" style="9" customWidth="1"/>
    <col min="2309" max="2310" width="8.5703125" style="9" customWidth="1"/>
    <col min="2311" max="2311" width="8.7109375" style="9" customWidth="1"/>
    <col min="2312" max="2559" width="9.140625" style="9"/>
    <col min="2560" max="2560" width="27.5703125" style="9" customWidth="1"/>
    <col min="2561" max="2561" width="11.28515625" style="9" customWidth="1"/>
    <col min="2562" max="2562" width="9" style="9" customWidth="1"/>
    <col min="2563" max="2563" width="8.5703125" style="9" customWidth="1"/>
    <col min="2564" max="2564" width="8.85546875" style="9" customWidth="1"/>
    <col min="2565" max="2566" width="8.5703125" style="9" customWidth="1"/>
    <col min="2567" max="2567" width="8.7109375" style="9" customWidth="1"/>
    <col min="2568" max="2815" width="9.140625" style="9"/>
    <col min="2816" max="2816" width="27.5703125" style="9" customWidth="1"/>
    <col min="2817" max="2817" width="11.28515625" style="9" customWidth="1"/>
    <col min="2818" max="2818" width="9" style="9" customWidth="1"/>
    <col min="2819" max="2819" width="8.5703125" style="9" customWidth="1"/>
    <col min="2820" max="2820" width="8.85546875" style="9" customWidth="1"/>
    <col min="2821" max="2822" width="8.5703125" style="9" customWidth="1"/>
    <col min="2823" max="2823" width="8.7109375" style="9" customWidth="1"/>
    <col min="2824" max="3071" width="9.140625" style="9"/>
    <col min="3072" max="3072" width="27.5703125" style="9" customWidth="1"/>
    <col min="3073" max="3073" width="11.28515625" style="9" customWidth="1"/>
    <col min="3074" max="3074" width="9" style="9" customWidth="1"/>
    <col min="3075" max="3075" width="8.5703125" style="9" customWidth="1"/>
    <col min="3076" max="3076" width="8.85546875" style="9" customWidth="1"/>
    <col min="3077" max="3078" width="8.5703125" style="9" customWidth="1"/>
    <col min="3079" max="3079" width="8.7109375" style="9" customWidth="1"/>
    <col min="3080" max="3327" width="9.140625" style="9"/>
    <col min="3328" max="3328" width="27.5703125" style="9" customWidth="1"/>
    <col min="3329" max="3329" width="11.28515625" style="9" customWidth="1"/>
    <col min="3330" max="3330" width="9" style="9" customWidth="1"/>
    <col min="3331" max="3331" width="8.5703125" style="9" customWidth="1"/>
    <col min="3332" max="3332" width="8.85546875" style="9" customWidth="1"/>
    <col min="3333" max="3334" width="8.5703125" style="9" customWidth="1"/>
    <col min="3335" max="3335" width="8.7109375" style="9" customWidth="1"/>
    <col min="3336" max="3583" width="9.140625" style="9"/>
    <col min="3584" max="3584" width="27.5703125" style="9" customWidth="1"/>
    <col min="3585" max="3585" width="11.28515625" style="9" customWidth="1"/>
    <col min="3586" max="3586" width="9" style="9" customWidth="1"/>
    <col min="3587" max="3587" width="8.5703125" style="9" customWidth="1"/>
    <col min="3588" max="3588" width="8.85546875" style="9" customWidth="1"/>
    <col min="3589" max="3590" width="8.5703125" style="9" customWidth="1"/>
    <col min="3591" max="3591" width="8.7109375" style="9" customWidth="1"/>
    <col min="3592" max="3839" width="9.140625" style="9"/>
    <col min="3840" max="3840" width="27.5703125" style="9" customWidth="1"/>
    <col min="3841" max="3841" width="11.28515625" style="9" customWidth="1"/>
    <col min="3842" max="3842" width="9" style="9" customWidth="1"/>
    <col min="3843" max="3843" width="8.5703125" style="9" customWidth="1"/>
    <col min="3844" max="3844" width="8.85546875" style="9" customWidth="1"/>
    <col min="3845" max="3846" width="8.5703125" style="9" customWidth="1"/>
    <col min="3847" max="3847" width="8.7109375" style="9" customWidth="1"/>
    <col min="3848" max="4095" width="9.140625" style="9"/>
    <col min="4096" max="4096" width="27.5703125" style="9" customWidth="1"/>
    <col min="4097" max="4097" width="11.28515625" style="9" customWidth="1"/>
    <col min="4098" max="4098" width="9" style="9" customWidth="1"/>
    <col min="4099" max="4099" width="8.5703125" style="9" customWidth="1"/>
    <col min="4100" max="4100" width="8.85546875" style="9" customWidth="1"/>
    <col min="4101" max="4102" width="8.5703125" style="9" customWidth="1"/>
    <col min="4103" max="4103" width="8.7109375" style="9" customWidth="1"/>
    <col min="4104" max="4351" width="9.140625" style="9"/>
    <col min="4352" max="4352" width="27.5703125" style="9" customWidth="1"/>
    <col min="4353" max="4353" width="11.28515625" style="9" customWidth="1"/>
    <col min="4354" max="4354" width="9" style="9" customWidth="1"/>
    <col min="4355" max="4355" width="8.5703125" style="9" customWidth="1"/>
    <col min="4356" max="4356" width="8.85546875" style="9" customWidth="1"/>
    <col min="4357" max="4358" width="8.5703125" style="9" customWidth="1"/>
    <col min="4359" max="4359" width="8.7109375" style="9" customWidth="1"/>
    <col min="4360" max="4607" width="9.140625" style="9"/>
    <col min="4608" max="4608" width="27.5703125" style="9" customWidth="1"/>
    <col min="4609" max="4609" width="11.28515625" style="9" customWidth="1"/>
    <col min="4610" max="4610" width="9" style="9" customWidth="1"/>
    <col min="4611" max="4611" width="8.5703125" style="9" customWidth="1"/>
    <col min="4612" max="4612" width="8.85546875" style="9" customWidth="1"/>
    <col min="4613" max="4614" width="8.5703125" style="9" customWidth="1"/>
    <col min="4615" max="4615" width="8.7109375" style="9" customWidth="1"/>
    <col min="4616" max="4863" width="9.140625" style="9"/>
    <col min="4864" max="4864" width="27.5703125" style="9" customWidth="1"/>
    <col min="4865" max="4865" width="11.28515625" style="9" customWidth="1"/>
    <col min="4866" max="4866" width="9" style="9" customWidth="1"/>
    <col min="4867" max="4867" width="8.5703125" style="9" customWidth="1"/>
    <col min="4868" max="4868" width="8.85546875" style="9" customWidth="1"/>
    <col min="4869" max="4870" width="8.5703125" style="9" customWidth="1"/>
    <col min="4871" max="4871" width="8.7109375" style="9" customWidth="1"/>
    <col min="4872" max="5119" width="9.140625" style="9"/>
    <col min="5120" max="5120" width="27.5703125" style="9" customWidth="1"/>
    <col min="5121" max="5121" width="11.28515625" style="9" customWidth="1"/>
    <col min="5122" max="5122" width="9" style="9" customWidth="1"/>
    <col min="5123" max="5123" width="8.5703125" style="9" customWidth="1"/>
    <col min="5124" max="5124" width="8.85546875" style="9" customWidth="1"/>
    <col min="5125" max="5126" width="8.5703125" style="9" customWidth="1"/>
    <col min="5127" max="5127" width="8.7109375" style="9" customWidth="1"/>
    <col min="5128" max="5375" width="9.140625" style="9"/>
    <col min="5376" max="5376" width="27.5703125" style="9" customWidth="1"/>
    <col min="5377" max="5377" width="11.28515625" style="9" customWidth="1"/>
    <col min="5378" max="5378" width="9" style="9" customWidth="1"/>
    <col min="5379" max="5379" width="8.5703125" style="9" customWidth="1"/>
    <col min="5380" max="5380" width="8.85546875" style="9" customWidth="1"/>
    <col min="5381" max="5382" width="8.5703125" style="9" customWidth="1"/>
    <col min="5383" max="5383" width="8.7109375" style="9" customWidth="1"/>
    <col min="5384" max="5631" width="9.140625" style="9"/>
    <col min="5632" max="5632" width="27.5703125" style="9" customWidth="1"/>
    <col min="5633" max="5633" width="11.28515625" style="9" customWidth="1"/>
    <col min="5634" max="5634" width="9" style="9" customWidth="1"/>
    <col min="5635" max="5635" width="8.5703125" style="9" customWidth="1"/>
    <col min="5636" max="5636" width="8.85546875" style="9" customWidth="1"/>
    <col min="5637" max="5638" width="8.5703125" style="9" customWidth="1"/>
    <col min="5639" max="5639" width="8.7109375" style="9" customWidth="1"/>
    <col min="5640" max="5887" width="9.140625" style="9"/>
    <col min="5888" max="5888" width="27.5703125" style="9" customWidth="1"/>
    <col min="5889" max="5889" width="11.28515625" style="9" customWidth="1"/>
    <col min="5890" max="5890" width="9" style="9" customWidth="1"/>
    <col min="5891" max="5891" width="8.5703125" style="9" customWidth="1"/>
    <col min="5892" max="5892" width="8.85546875" style="9" customWidth="1"/>
    <col min="5893" max="5894" width="8.5703125" style="9" customWidth="1"/>
    <col min="5895" max="5895" width="8.7109375" style="9" customWidth="1"/>
    <col min="5896" max="6143" width="9.140625" style="9"/>
    <col min="6144" max="6144" width="27.5703125" style="9" customWidth="1"/>
    <col min="6145" max="6145" width="11.28515625" style="9" customWidth="1"/>
    <col min="6146" max="6146" width="9" style="9" customWidth="1"/>
    <col min="6147" max="6147" width="8.5703125" style="9" customWidth="1"/>
    <col min="6148" max="6148" width="8.85546875" style="9" customWidth="1"/>
    <col min="6149" max="6150" width="8.5703125" style="9" customWidth="1"/>
    <col min="6151" max="6151" width="8.7109375" style="9" customWidth="1"/>
    <col min="6152" max="6399" width="9.140625" style="9"/>
    <col min="6400" max="6400" width="27.5703125" style="9" customWidth="1"/>
    <col min="6401" max="6401" width="11.28515625" style="9" customWidth="1"/>
    <col min="6402" max="6402" width="9" style="9" customWidth="1"/>
    <col min="6403" max="6403" width="8.5703125" style="9" customWidth="1"/>
    <col min="6404" max="6404" width="8.85546875" style="9" customWidth="1"/>
    <col min="6405" max="6406" width="8.5703125" style="9" customWidth="1"/>
    <col min="6407" max="6407" width="8.7109375" style="9" customWidth="1"/>
    <col min="6408" max="6655" width="9.140625" style="9"/>
    <col min="6656" max="6656" width="27.5703125" style="9" customWidth="1"/>
    <col min="6657" max="6657" width="11.28515625" style="9" customWidth="1"/>
    <col min="6658" max="6658" width="9" style="9" customWidth="1"/>
    <col min="6659" max="6659" width="8.5703125" style="9" customWidth="1"/>
    <col min="6660" max="6660" width="8.85546875" style="9" customWidth="1"/>
    <col min="6661" max="6662" width="8.5703125" style="9" customWidth="1"/>
    <col min="6663" max="6663" width="8.7109375" style="9" customWidth="1"/>
    <col min="6664" max="6911" width="9.140625" style="9"/>
    <col min="6912" max="6912" width="27.5703125" style="9" customWidth="1"/>
    <col min="6913" max="6913" width="11.28515625" style="9" customWidth="1"/>
    <col min="6914" max="6914" width="9" style="9" customWidth="1"/>
    <col min="6915" max="6915" width="8.5703125" style="9" customWidth="1"/>
    <col min="6916" max="6916" width="8.85546875" style="9" customWidth="1"/>
    <col min="6917" max="6918" width="8.5703125" style="9" customWidth="1"/>
    <col min="6919" max="6919" width="8.7109375" style="9" customWidth="1"/>
    <col min="6920" max="7167" width="9.140625" style="9"/>
    <col min="7168" max="7168" width="27.5703125" style="9" customWidth="1"/>
    <col min="7169" max="7169" width="11.28515625" style="9" customWidth="1"/>
    <col min="7170" max="7170" width="9" style="9" customWidth="1"/>
    <col min="7171" max="7171" width="8.5703125" style="9" customWidth="1"/>
    <col min="7172" max="7172" width="8.85546875" style="9" customWidth="1"/>
    <col min="7173" max="7174" width="8.5703125" style="9" customWidth="1"/>
    <col min="7175" max="7175" width="8.7109375" style="9" customWidth="1"/>
    <col min="7176" max="7423" width="9.140625" style="9"/>
    <col min="7424" max="7424" width="27.5703125" style="9" customWidth="1"/>
    <col min="7425" max="7425" width="11.28515625" style="9" customWidth="1"/>
    <col min="7426" max="7426" width="9" style="9" customWidth="1"/>
    <col min="7427" max="7427" width="8.5703125" style="9" customWidth="1"/>
    <col min="7428" max="7428" width="8.85546875" style="9" customWidth="1"/>
    <col min="7429" max="7430" width="8.5703125" style="9" customWidth="1"/>
    <col min="7431" max="7431" width="8.7109375" style="9" customWidth="1"/>
    <col min="7432" max="7679" width="9.140625" style="9"/>
    <col min="7680" max="7680" width="27.5703125" style="9" customWidth="1"/>
    <col min="7681" max="7681" width="11.28515625" style="9" customWidth="1"/>
    <col min="7682" max="7682" width="9" style="9" customWidth="1"/>
    <col min="7683" max="7683" width="8.5703125" style="9" customWidth="1"/>
    <col min="7684" max="7684" width="8.85546875" style="9" customWidth="1"/>
    <col min="7685" max="7686" width="8.5703125" style="9" customWidth="1"/>
    <col min="7687" max="7687" width="8.7109375" style="9" customWidth="1"/>
    <col min="7688" max="7935" width="9.140625" style="9"/>
    <col min="7936" max="7936" width="27.5703125" style="9" customWidth="1"/>
    <col min="7937" max="7937" width="11.28515625" style="9" customWidth="1"/>
    <col min="7938" max="7938" width="9" style="9" customWidth="1"/>
    <col min="7939" max="7939" width="8.5703125" style="9" customWidth="1"/>
    <col min="7940" max="7940" width="8.85546875" style="9" customWidth="1"/>
    <col min="7941" max="7942" width="8.5703125" style="9" customWidth="1"/>
    <col min="7943" max="7943" width="8.7109375" style="9" customWidth="1"/>
    <col min="7944" max="8191" width="9.140625" style="9"/>
    <col min="8192" max="8192" width="27.5703125" style="9" customWidth="1"/>
    <col min="8193" max="8193" width="11.28515625" style="9" customWidth="1"/>
    <col min="8194" max="8194" width="9" style="9" customWidth="1"/>
    <col min="8195" max="8195" width="8.5703125" style="9" customWidth="1"/>
    <col min="8196" max="8196" width="8.85546875" style="9" customWidth="1"/>
    <col min="8197" max="8198" width="8.5703125" style="9" customWidth="1"/>
    <col min="8199" max="8199" width="8.7109375" style="9" customWidth="1"/>
    <col min="8200" max="8447" width="9.140625" style="9"/>
    <col min="8448" max="8448" width="27.5703125" style="9" customWidth="1"/>
    <col min="8449" max="8449" width="11.28515625" style="9" customWidth="1"/>
    <col min="8450" max="8450" width="9" style="9" customWidth="1"/>
    <col min="8451" max="8451" width="8.5703125" style="9" customWidth="1"/>
    <col min="8452" max="8452" width="8.85546875" style="9" customWidth="1"/>
    <col min="8453" max="8454" width="8.5703125" style="9" customWidth="1"/>
    <col min="8455" max="8455" width="8.7109375" style="9" customWidth="1"/>
    <col min="8456" max="8703" width="9.140625" style="9"/>
    <col min="8704" max="8704" width="27.5703125" style="9" customWidth="1"/>
    <col min="8705" max="8705" width="11.28515625" style="9" customWidth="1"/>
    <col min="8706" max="8706" width="9" style="9" customWidth="1"/>
    <col min="8707" max="8707" width="8.5703125" style="9" customWidth="1"/>
    <col min="8708" max="8708" width="8.85546875" style="9" customWidth="1"/>
    <col min="8709" max="8710" width="8.5703125" style="9" customWidth="1"/>
    <col min="8711" max="8711" width="8.7109375" style="9" customWidth="1"/>
    <col min="8712" max="8959" width="9.140625" style="9"/>
    <col min="8960" max="8960" width="27.5703125" style="9" customWidth="1"/>
    <col min="8961" max="8961" width="11.28515625" style="9" customWidth="1"/>
    <col min="8962" max="8962" width="9" style="9" customWidth="1"/>
    <col min="8963" max="8963" width="8.5703125" style="9" customWidth="1"/>
    <col min="8964" max="8964" width="8.85546875" style="9" customWidth="1"/>
    <col min="8965" max="8966" width="8.5703125" style="9" customWidth="1"/>
    <col min="8967" max="8967" width="8.7109375" style="9" customWidth="1"/>
    <col min="8968" max="9215" width="9.140625" style="9"/>
    <col min="9216" max="9216" width="27.5703125" style="9" customWidth="1"/>
    <col min="9217" max="9217" width="11.28515625" style="9" customWidth="1"/>
    <col min="9218" max="9218" width="9" style="9" customWidth="1"/>
    <col min="9219" max="9219" width="8.5703125" style="9" customWidth="1"/>
    <col min="9220" max="9220" width="8.85546875" style="9" customWidth="1"/>
    <col min="9221" max="9222" width="8.5703125" style="9" customWidth="1"/>
    <col min="9223" max="9223" width="8.7109375" style="9" customWidth="1"/>
    <col min="9224" max="9471" width="9.140625" style="9"/>
    <col min="9472" max="9472" width="27.5703125" style="9" customWidth="1"/>
    <col min="9473" max="9473" width="11.28515625" style="9" customWidth="1"/>
    <col min="9474" max="9474" width="9" style="9" customWidth="1"/>
    <col min="9475" max="9475" width="8.5703125" style="9" customWidth="1"/>
    <col min="9476" max="9476" width="8.85546875" style="9" customWidth="1"/>
    <col min="9477" max="9478" width="8.5703125" style="9" customWidth="1"/>
    <col min="9479" max="9479" width="8.7109375" style="9" customWidth="1"/>
    <col min="9480" max="9727" width="9.140625" style="9"/>
    <col min="9728" max="9728" width="27.5703125" style="9" customWidth="1"/>
    <col min="9729" max="9729" width="11.28515625" style="9" customWidth="1"/>
    <col min="9730" max="9730" width="9" style="9" customWidth="1"/>
    <col min="9731" max="9731" width="8.5703125" style="9" customWidth="1"/>
    <col min="9732" max="9732" width="8.85546875" style="9" customWidth="1"/>
    <col min="9733" max="9734" width="8.5703125" style="9" customWidth="1"/>
    <col min="9735" max="9735" width="8.7109375" style="9" customWidth="1"/>
    <col min="9736" max="9983" width="9.140625" style="9"/>
    <col min="9984" max="9984" width="27.5703125" style="9" customWidth="1"/>
    <col min="9985" max="9985" width="11.28515625" style="9" customWidth="1"/>
    <col min="9986" max="9986" width="9" style="9" customWidth="1"/>
    <col min="9987" max="9987" width="8.5703125" style="9" customWidth="1"/>
    <col min="9988" max="9988" width="8.85546875" style="9" customWidth="1"/>
    <col min="9989" max="9990" width="8.5703125" style="9" customWidth="1"/>
    <col min="9991" max="9991" width="8.7109375" style="9" customWidth="1"/>
    <col min="9992" max="10239" width="9.140625" style="9"/>
    <col min="10240" max="10240" width="27.5703125" style="9" customWidth="1"/>
    <col min="10241" max="10241" width="11.28515625" style="9" customWidth="1"/>
    <col min="10242" max="10242" width="9" style="9" customWidth="1"/>
    <col min="10243" max="10243" width="8.5703125" style="9" customWidth="1"/>
    <col min="10244" max="10244" width="8.85546875" style="9" customWidth="1"/>
    <col min="10245" max="10246" width="8.5703125" style="9" customWidth="1"/>
    <col min="10247" max="10247" width="8.7109375" style="9" customWidth="1"/>
    <col min="10248" max="10495" width="9.140625" style="9"/>
    <col min="10496" max="10496" width="27.5703125" style="9" customWidth="1"/>
    <col min="10497" max="10497" width="11.28515625" style="9" customWidth="1"/>
    <col min="10498" max="10498" width="9" style="9" customWidth="1"/>
    <col min="10499" max="10499" width="8.5703125" style="9" customWidth="1"/>
    <col min="10500" max="10500" width="8.85546875" style="9" customWidth="1"/>
    <col min="10501" max="10502" width="8.5703125" style="9" customWidth="1"/>
    <col min="10503" max="10503" width="8.7109375" style="9" customWidth="1"/>
    <col min="10504" max="10751" width="9.140625" style="9"/>
    <col min="10752" max="10752" width="27.5703125" style="9" customWidth="1"/>
    <col min="10753" max="10753" width="11.28515625" style="9" customWidth="1"/>
    <col min="10754" max="10754" width="9" style="9" customWidth="1"/>
    <col min="10755" max="10755" width="8.5703125" style="9" customWidth="1"/>
    <col min="10756" max="10756" width="8.85546875" style="9" customWidth="1"/>
    <col min="10757" max="10758" width="8.5703125" style="9" customWidth="1"/>
    <col min="10759" max="10759" width="8.7109375" style="9" customWidth="1"/>
    <col min="10760" max="11007" width="9.140625" style="9"/>
    <col min="11008" max="11008" width="27.5703125" style="9" customWidth="1"/>
    <col min="11009" max="11009" width="11.28515625" style="9" customWidth="1"/>
    <col min="11010" max="11010" width="9" style="9" customWidth="1"/>
    <col min="11011" max="11011" width="8.5703125" style="9" customWidth="1"/>
    <col min="11012" max="11012" width="8.85546875" style="9" customWidth="1"/>
    <col min="11013" max="11014" width="8.5703125" style="9" customWidth="1"/>
    <col min="11015" max="11015" width="8.7109375" style="9" customWidth="1"/>
    <col min="11016" max="11263" width="9.140625" style="9"/>
    <col min="11264" max="11264" width="27.5703125" style="9" customWidth="1"/>
    <col min="11265" max="11265" width="11.28515625" style="9" customWidth="1"/>
    <col min="11266" max="11266" width="9" style="9" customWidth="1"/>
    <col min="11267" max="11267" width="8.5703125" style="9" customWidth="1"/>
    <col min="11268" max="11268" width="8.85546875" style="9" customWidth="1"/>
    <col min="11269" max="11270" width="8.5703125" style="9" customWidth="1"/>
    <col min="11271" max="11271" width="8.7109375" style="9" customWidth="1"/>
    <col min="11272" max="11519" width="9.140625" style="9"/>
    <col min="11520" max="11520" width="27.5703125" style="9" customWidth="1"/>
    <col min="11521" max="11521" width="11.28515625" style="9" customWidth="1"/>
    <col min="11522" max="11522" width="9" style="9" customWidth="1"/>
    <col min="11523" max="11523" width="8.5703125" style="9" customWidth="1"/>
    <col min="11524" max="11524" width="8.85546875" style="9" customWidth="1"/>
    <col min="11525" max="11526" width="8.5703125" style="9" customWidth="1"/>
    <col min="11527" max="11527" width="8.7109375" style="9" customWidth="1"/>
    <col min="11528" max="11775" width="9.140625" style="9"/>
    <col min="11776" max="11776" width="27.5703125" style="9" customWidth="1"/>
    <col min="11777" max="11777" width="11.28515625" style="9" customWidth="1"/>
    <col min="11778" max="11778" width="9" style="9" customWidth="1"/>
    <col min="11779" max="11779" width="8.5703125" style="9" customWidth="1"/>
    <col min="11780" max="11780" width="8.85546875" style="9" customWidth="1"/>
    <col min="11781" max="11782" width="8.5703125" style="9" customWidth="1"/>
    <col min="11783" max="11783" width="8.7109375" style="9" customWidth="1"/>
    <col min="11784" max="12031" width="9.140625" style="9"/>
    <col min="12032" max="12032" width="27.5703125" style="9" customWidth="1"/>
    <col min="12033" max="12033" width="11.28515625" style="9" customWidth="1"/>
    <col min="12034" max="12034" width="9" style="9" customWidth="1"/>
    <col min="12035" max="12035" width="8.5703125" style="9" customWidth="1"/>
    <col min="12036" max="12036" width="8.85546875" style="9" customWidth="1"/>
    <col min="12037" max="12038" width="8.5703125" style="9" customWidth="1"/>
    <col min="12039" max="12039" width="8.7109375" style="9" customWidth="1"/>
    <col min="12040" max="12287" width="9.140625" style="9"/>
    <col min="12288" max="12288" width="27.5703125" style="9" customWidth="1"/>
    <col min="12289" max="12289" width="11.28515625" style="9" customWidth="1"/>
    <col min="12290" max="12290" width="9" style="9" customWidth="1"/>
    <col min="12291" max="12291" width="8.5703125" style="9" customWidth="1"/>
    <col min="12292" max="12292" width="8.85546875" style="9" customWidth="1"/>
    <col min="12293" max="12294" width="8.5703125" style="9" customWidth="1"/>
    <col min="12295" max="12295" width="8.7109375" style="9" customWidth="1"/>
    <col min="12296" max="12543" width="9.140625" style="9"/>
    <col min="12544" max="12544" width="27.5703125" style="9" customWidth="1"/>
    <col min="12545" max="12545" width="11.28515625" style="9" customWidth="1"/>
    <col min="12546" max="12546" width="9" style="9" customWidth="1"/>
    <col min="12547" max="12547" width="8.5703125" style="9" customWidth="1"/>
    <col min="12548" max="12548" width="8.85546875" style="9" customWidth="1"/>
    <col min="12549" max="12550" width="8.5703125" style="9" customWidth="1"/>
    <col min="12551" max="12551" width="8.7109375" style="9" customWidth="1"/>
    <col min="12552" max="12799" width="9.140625" style="9"/>
    <col min="12800" max="12800" width="27.5703125" style="9" customWidth="1"/>
    <col min="12801" max="12801" width="11.28515625" style="9" customWidth="1"/>
    <col min="12802" max="12802" width="9" style="9" customWidth="1"/>
    <col min="12803" max="12803" width="8.5703125" style="9" customWidth="1"/>
    <col min="12804" max="12804" width="8.85546875" style="9" customWidth="1"/>
    <col min="12805" max="12806" width="8.5703125" style="9" customWidth="1"/>
    <col min="12807" max="12807" width="8.7109375" style="9" customWidth="1"/>
    <col min="12808" max="13055" width="9.140625" style="9"/>
    <col min="13056" max="13056" width="27.5703125" style="9" customWidth="1"/>
    <col min="13057" max="13057" width="11.28515625" style="9" customWidth="1"/>
    <col min="13058" max="13058" width="9" style="9" customWidth="1"/>
    <col min="13059" max="13059" width="8.5703125" style="9" customWidth="1"/>
    <col min="13060" max="13060" width="8.85546875" style="9" customWidth="1"/>
    <col min="13061" max="13062" width="8.5703125" style="9" customWidth="1"/>
    <col min="13063" max="13063" width="8.7109375" style="9" customWidth="1"/>
    <col min="13064" max="13311" width="9.140625" style="9"/>
    <col min="13312" max="13312" width="27.5703125" style="9" customWidth="1"/>
    <col min="13313" max="13313" width="11.28515625" style="9" customWidth="1"/>
    <col min="13314" max="13314" width="9" style="9" customWidth="1"/>
    <col min="13315" max="13315" width="8.5703125" style="9" customWidth="1"/>
    <col min="13316" max="13316" width="8.85546875" style="9" customWidth="1"/>
    <col min="13317" max="13318" width="8.5703125" style="9" customWidth="1"/>
    <col min="13319" max="13319" width="8.7109375" style="9" customWidth="1"/>
    <col min="13320" max="13567" width="9.140625" style="9"/>
    <col min="13568" max="13568" width="27.5703125" style="9" customWidth="1"/>
    <col min="13569" max="13569" width="11.28515625" style="9" customWidth="1"/>
    <col min="13570" max="13570" width="9" style="9" customWidth="1"/>
    <col min="13571" max="13571" width="8.5703125" style="9" customWidth="1"/>
    <col min="13572" max="13572" width="8.85546875" style="9" customWidth="1"/>
    <col min="13573" max="13574" width="8.5703125" style="9" customWidth="1"/>
    <col min="13575" max="13575" width="8.7109375" style="9" customWidth="1"/>
    <col min="13576" max="13823" width="9.140625" style="9"/>
    <col min="13824" max="13824" width="27.5703125" style="9" customWidth="1"/>
    <col min="13825" max="13825" width="11.28515625" style="9" customWidth="1"/>
    <col min="13826" max="13826" width="9" style="9" customWidth="1"/>
    <col min="13827" max="13827" width="8.5703125" style="9" customWidth="1"/>
    <col min="13828" max="13828" width="8.85546875" style="9" customWidth="1"/>
    <col min="13829" max="13830" width="8.5703125" style="9" customWidth="1"/>
    <col min="13831" max="13831" width="8.7109375" style="9" customWidth="1"/>
    <col min="13832" max="14079" width="9.140625" style="9"/>
    <col min="14080" max="14080" width="27.5703125" style="9" customWidth="1"/>
    <col min="14081" max="14081" width="11.28515625" style="9" customWidth="1"/>
    <col min="14082" max="14082" width="9" style="9" customWidth="1"/>
    <col min="14083" max="14083" width="8.5703125" style="9" customWidth="1"/>
    <col min="14084" max="14084" width="8.85546875" style="9" customWidth="1"/>
    <col min="14085" max="14086" width="8.5703125" style="9" customWidth="1"/>
    <col min="14087" max="14087" width="8.7109375" style="9" customWidth="1"/>
    <col min="14088" max="14335" width="9.140625" style="9"/>
    <col min="14336" max="14336" width="27.5703125" style="9" customWidth="1"/>
    <col min="14337" max="14337" width="11.28515625" style="9" customWidth="1"/>
    <col min="14338" max="14338" width="9" style="9" customWidth="1"/>
    <col min="14339" max="14339" width="8.5703125" style="9" customWidth="1"/>
    <col min="14340" max="14340" width="8.85546875" style="9" customWidth="1"/>
    <col min="14341" max="14342" width="8.5703125" style="9" customWidth="1"/>
    <col min="14343" max="14343" width="8.7109375" style="9" customWidth="1"/>
    <col min="14344" max="14591" width="9.140625" style="9"/>
    <col min="14592" max="14592" width="27.5703125" style="9" customWidth="1"/>
    <col min="14593" max="14593" width="11.28515625" style="9" customWidth="1"/>
    <col min="14594" max="14594" width="9" style="9" customWidth="1"/>
    <col min="14595" max="14595" width="8.5703125" style="9" customWidth="1"/>
    <col min="14596" max="14596" width="8.85546875" style="9" customWidth="1"/>
    <col min="14597" max="14598" width="8.5703125" style="9" customWidth="1"/>
    <col min="14599" max="14599" width="8.7109375" style="9" customWidth="1"/>
    <col min="14600" max="14847" width="9.140625" style="9"/>
    <col min="14848" max="14848" width="27.5703125" style="9" customWidth="1"/>
    <col min="14849" max="14849" width="11.28515625" style="9" customWidth="1"/>
    <col min="14850" max="14850" width="9" style="9" customWidth="1"/>
    <col min="14851" max="14851" width="8.5703125" style="9" customWidth="1"/>
    <col min="14852" max="14852" width="8.85546875" style="9" customWidth="1"/>
    <col min="14853" max="14854" width="8.5703125" style="9" customWidth="1"/>
    <col min="14855" max="14855" width="8.7109375" style="9" customWidth="1"/>
    <col min="14856" max="15103" width="9.140625" style="9"/>
    <col min="15104" max="15104" width="27.5703125" style="9" customWidth="1"/>
    <col min="15105" max="15105" width="11.28515625" style="9" customWidth="1"/>
    <col min="15106" max="15106" width="9" style="9" customWidth="1"/>
    <col min="15107" max="15107" width="8.5703125" style="9" customWidth="1"/>
    <col min="15108" max="15108" width="8.85546875" style="9" customWidth="1"/>
    <col min="15109" max="15110" width="8.5703125" style="9" customWidth="1"/>
    <col min="15111" max="15111" width="8.7109375" style="9" customWidth="1"/>
    <col min="15112" max="15359" width="9.140625" style="9"/>
    <col min="15360" max="15360" width="27.5703125" style="9" customWidth="1"/>
    <col min="15361" max="15361" width="11.28515625" style="9" customWidth="1"/>
    <col min="15362" max="15362" width="9" style="9" customWidth="1"/>
    <col min="15363" max="15363" width="8.5703125" style="9" customWidth="1"/>
    <col min="15364" max="15364" width="8.85546875" style="9" customWidth="1"/>
    <col min="15365" max="15366" width="8.5703125" style="9" customWidth="1"/>
    <col min="15367" max="15367" width="8.7109375" style="9" customWidth="1"/>
    <col min="15368" max="15615" width="9.140625" style="9"/>
    <col min="15616" max="15616" width="27.5703125" style="9" customWidth="1"/>
    <col min="15617" max="15617" width="11.28515625" style="9" customWidth="1"/>
    <col min="15618" max="15618" width="9" style="9" customWidth="1"/>
    <col min="15619" max="15619" width="8.5703125" style="9" customWidth="1"/>
    <col min="15620" max="15620" width="8.85546875" style="9" customWidth="1"/>
    <col min="15621" max="15622" width="8.5703125" style="9" customWidth="1"/>
    <col min="15623" max="15623" width="8.7109375" style="9" customWidth="1"/>
    <col min="15624" max="15871" width="9.140625" style="9"/>
    <col min="15872" max="15872" width="27.5703125" style="9" customWidth="1"/>
    <col min="15873" max="15873" width="11.28515625" style="9" customWidth="1"/>
    <col min="15874" max="15874" width="9" style="9" customWidth="1"/>
    <col min="15875" max="15875" width="8.5703125" style="9" customWidth="1"/>
    <col min="15876" max="15876" width="8.85546875" style="9" customWidth="1"/>
    <col min="15877" max="15878" width="8.5703125" style="9" customWidth="1"/>
    <col min="15879" max="15879" width="8.7109375" style="9" customWidth="1"/>
    <col min="15880" max="16127" width="9.140625" style="9"/>
    <col min="16128" max="16128" width="27.5703125" style="9" customWidth="1"/>
    <col min="16129" max="16129" width="11.28515625" style="9" customWidth="1"/>
    <col min="16130" max="16130" width="9" style="9" customWidth="1"/>
    <col min="16131" max="16131" width="8.5703125" style="9" customWidth="1"/>
    <col min="16132" max="16132" width="8.85546875" style="9" customWidth="1"/>
    <col min="16133" max="16134" width="8.5703125" style="9" customWidth="1"/>
    <col min="16135" max="16135" width="8.7109375" style="9" customWidth="1"/>
    <col min="16136" max="16384" width="9.140625" style="9"/>
  </cols>
  <sheetData>
    <row r="1" spans="1:12" s="7" customFormat="1" ht="30.75" customHeight="1">
      <c r="A1" s="57" t="s">
        <v>29</v>
      </c>
      <c r="B1" s="57"/>
      <c r="C1" s="57"/>
      <c r="D1" s="57"/>
      <c r="E1" s="57"/>
      <c r="F1" s="57"/>
      <c r="G1" s="57"/>
      <c r="H1" s="57"/>
      <c r="I1" s="57"/>
      <c r="J1" s="57"/>
      <c r="K1" s="57"/>
    </row>
    <row r="2" spans="1:12" s="7" customFormat="1" ht="12" customHeight="1">
      <c r="A2" s="12"/>
      <c r="B2" s="12"/>
      <c r="C2" s="12"/>
      <c r="D2" s="12"/>
      <c r="E2" s="12"/>
      <c r="F2" s="12"/>
      <c r="G2" s="12"/>
      <c r="H2" s="12"/>
      <c r="I2" s="28"/>
      <c r="J2" s="28"/>
      <c r="K2" s="28"/>
    </row>
    <row r="3" spans="1:12" s="7" customFormat="1" ht="15.75" customHeight="1">
      <c r="A3" s="57" t="s">
        <v>28</v>
      </c>
      <c r="B3" s="57"/>
      <c r="C3" s="57"/>
      <c r="D3" s="57"/>
      <c r="E3" s="57"/>
      <c r="F3" s="57"/>
      <c r="G3" s="57"/>
      <c r="H3" s="57"/>
      <c r="I3" s="57"/>
      <c r="J3" s="57"/>
      <c r="K3" s="57"/>
    </row>
    <row r="4" spans="1:12" s="7" customFormat="1" ht="12.6" customHeight="1">
      <c r="A4" s="58" t="s">
        <v>30</v>
      </c>
      <c r="B4" s="58"/>
      <c r="C4" s="58"/>
      <c r="D4" s="58"/>
      <c r="E4" s="58"/>
      <c r="F4" s="58"/>
      <c r="G4" s="58"/>
      <c r="H4" s="58"/>
      <c r="I4" s="58"/>
      <c r="J4" s="58"/>
      <c r="K4" s="58"/>
    </row>
    <row r="5" spans="1:12" s="7" customFormat="1" ht="19.5" customHeight="1" thickBot="1">
      <c r="A5" s="59" t="s">
        <v>0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11"/>
    </row>
    <row r="6" spans="1:12" s="7" customFormat="1" ht="18.75" customHeight="1" thickBot="1">
      <c r="A6" s="62" t="s">
        <v>1</v>
      </c>
      <c r="B6" s="66" t="s">
        <v>26</v>
      </c>
      <c r="C6" s="36" t="s">
        <v>2</v>
      </c>
      <c r="D6" s="36" t="s">
        <v>2</v>
      </c>
      <c r="E6" s="37" t="s">
        <v>3</v>
      </c>
      <c r="F6" s="64" t="s">
        <v>4</v>
      </c>
      <c r="G6" s="65"/>
      <c r="H6" s="65"/>
      <c r="I6" s="65"/>
      <c r="J6" s="65"/>
      <c r="K6" s="65"/>
      <c r="L6" s="60" t="s">
        <v>21</v>
      </c>
    </row>
    <row r="7" spans="1:12" s="7" customFormat="1" ht="15.75" customHeight="1" thickBot="1">
      <c r="A7" s="63"/>
      <c r="B7" s="67"/>
      <c r="C7" s="38">
        <v>2016</v>
      </c>
      <c r="D7" s="39">
        <v>2017</v>
      </c>
      <c r="E7" s="39">
        <v>2018</v>
      </c>
      <c r="F7" s="39">
        <v>2019</v>
      </c>
      <c r="G7" s="39">
        <v>2020</v>
      </c>
      <c r="H7" s="39">
        <v>2021</v>
      </c>
      <c r="I7" s="39">
        <v>2022</v>
      </c>
      <c r="J7" s="39">
        <v>2023</v>
      </c>
      <c r="K7" s="39">
        <v>2024</v>
      </c>
      <c r="L7" s="61"/>
    </row>
    <row r="8" spans="1:12" ht="22.5">
      <c r="A8" s="22" t="s">
        <v>11</v>
      </c>
      <c r="B8" s="29" t="s">
        <v>12</v>
      </c>
      <c r="C8" s="40">
        <v>1.0009999999999999</v>
      </c>
      <c r="D8" s="40">
        <v>1.079</v>
      </c>
      <c r="E8" s="40">
        <v>1.0529999999999999</v>
      </c>
      <c r="F8" s="41">
        <v>1.05</v>
      </c>
      <c r="G8" s="40">
        <v>1.048</v>
      </c>
      <c r="H8" s="40">
        <v>1.0449999999999999</v>
      </c>
      <c r="I8" s="40">
        <v>1.044</v>
      </c>
      <c r="J8" s="40">
        <v>1.042</v>
      </c>
      <c r="K8" s="40">
        <v>1.0409999999999999</v>
      </c>
      <c r="L8" s="25"/>
    </row>
    <row r="9" spans="1:12" ht="36" customHeight="1">
      <c r="A9" s="5" t="s">
        <v>20</v>
      </c>
      <c r="B9" s="30" t="s">
        <v>5</v>
      </c>
      <c r="C9" s="42">
        <v>272.89999999999998</v>
      </c>
      <c r="D9" s="42">
        <v>244.6</v>
      </c>
      <c r="E9" s="42">
        <v>251.5</v>
      </c>
      <c r="F9" s="42">
        <v>263</v>
      </c>
      <c r="G9" s="42">
        <v>277</v>
      </c>
      <c r="H9" s="42">
        <v>292</v>
      </c>
      <c r="I9" s="42">
        <v>308</v>
      </c>
      <c r="J9" s="42">
        <v>325</v>
      </c>
      <c r="K9" s="42">
        <v>345</v>
      </c>
      <c r="L9" s="25"/>
    </row>
    <row r="10" spans="1:12" ht="14.25" customHeight="1">
      <c r="A10" s="4"/>
      <c r="B10" s="31" t="s">
        <v>6</v>
      </c>
      <c r="C10" s="43">
        <v>109.6</v>
      </c>
      <c r="D10" s="44">
        <f t="shared" ref="D10:K10" si="0">D9/C9/D$8*100</f>
        <v>83.067563542780647</v>
      </c>
      <c r="E10" s="44">
        <f t="shared" si="0"/>
        <v>97.645709529056504</v>
      </c>
      <c r="F10" s="44">
        <f t="shared" si="0"/>
        <v>99.592918678405752</v>
      </c>
      <c r="G10" s="44">
        <f t="shared" si="0"/>
        <v>100.49923083621164</v>
      </c>
      <c r="H10" s="44">
        <f t="shared" si="0"/>
        <v>100.87575354533365</v>
      </c>
      <c r="I10" s="44">
        <f t="shared" si="0"/>
        <v>101.03395790689129</v>
      </c>
      <c r="J10" s="44">
        <f t="shared" si="0"/>
        <v>101.26629608395443</v>
      </c>
      <c r="K10" s="44">
        <f t="shared" si="0"/>
        <v>101.97295499889161</v>
      </c>
      <c r="L10" s="25"/>
    </row>
    <row r="11" spans="1:12" ht="12.6" customHeight="1">
      <c r="A11" s="6" t="s">
        <v>13</v>
      </c>
      <c r="B11" s="32" t="s">
        <v>5</v>
      </c>
      <c r="C11" s="45">
        <f>C13+C15+C17+C19</f>
        <v>272.89999999999998</v>
      </c>
      <c r="D11" s="45">
        <f t="shared" ref="D11:K11" si="1">D13+D15+D17+D19</f>
        <v>244.67200000000003</v>
      </c>
      <c r="E11" s="45">
        <f t="shared" si="1"/>
        <v>251.5</v>
      </c>
      <c r="F11" s="45">
        <f t="shared" si="1"/>
        <v>263</v>
      </c>
      <c r="G11" s="45">
        <f t="shared" si="1"/>
        <v>277</v>
      </c>
      <c r="H11" s="45">
        <f t="shared" si="1"/>
        <v>292</v>
      </c>
      <c r="I11" s="45">
        <f t="shared" si="1"/>
        <v>308</v>
      </c>
      <c r="J11" s="45">
        <f t="shared" si="1"/>
        <v>325</v>
      </c>
      <c r="K11" s="45">
        <f t="shared" si="1"/>
        <v>345</v>
      </c>
      <c r="L11" s="25"/>
    </row>
    <row r="12" spans="1:12">
      <c r="A12" s="1" t="s">
        <v>14</v>
      </c>
      <c r="B12" s="31"/>
      <c r="C12" s="43"/>
      <c r="D12" s="43"/>
      <c r="E12" s="43"/>
      <c r="F12" s="43"/>
      <c r="G12" s="43"/>
      <c r="H12" s="43"/>
      <c r="I12" s="43"/>
      <c r="J12" s="43"/>
      <c r="K12" s="43"/>
      <c r="L12" s="25"/>
    </row>
    <row r="13" spans="1:12" ht="22.5">
      <c r="A13" s="2" t="s">
        <v>15</v>
      </c>
      <c r="B13" s="33" t="s">
        <v>5</v>
      </c>
      <c r="C13" s="43"/>
      <c r="D13" s="43">
        <v>2.8719999999999999</v>
      </c>
      <c r="E13" s="43">
        <v>1.5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25"/>
    </row>
    <row r="14" spans="1:12" ht="14.25" customHeight="1">
      <c r="A14" s="3"/>
      <c r="B14" s="34" t="s">
        <v>6</v>
      </c>
      <c r="C14" s="43"/>
      <c r="D14" s="44"/>
      <c r="E14" s="44">
        <f t="shared" ref="E14" si="2">E13/D13/E$8*100</f>
        <v>49.599631772333723</v>
      </c>
      <c r="F14" s="44"/>
      <c r="G14" s="44"/>
      <c r="H14" s="44"/>
      <c r="I14" s="44"/>
      <c r="J14" s="44"/>
      <c r="K14" s="44"/>
      <c r="L14" s="25"/>
    </row>
    <row r="15" spans="1:12">
      <c r="A15" s="2" t="s">
        <v>16</v>
      </c>
      <c r="B15" s="33" t="s">
        <v>5</v>
      </c>
      <c r="C15" s="43">
        <v>219.9</v>
      </c>
      <c r="D15" s="43">
        <v>241.8</v>
      </c>
      <c r="E15" s="43">
        <v>250</v>
      </c>
      <c r="F15" s="43">
        <v>263</v>
      </c>
      <c r="G15" s="43">
        <v>277</v>
      </c>
      <c r="H15" s="43">
        <v>292</v>
      </c>
      <c r="I15" s="43">
        <v>308</v>
      </c>
      <c r="J15" s="43">
        <v>325</v>
      </c>
      <c r="K15" s="43">
        <v>345</v>
      </c>
      <c r="L15" s="25"/>
    </row>
    <row r="16" spans="1:12" ht="15.75" customHeight="1">
      <c r="A16" s="3"/>
      <c r="B16" s="34" t="s">
        <v>6</v>
      </c>
      <c r="C16" s="43">
        <v>93.9</v>
      </c>
      <c r="D16" s="44">
        <f t="shared" ref="D16:K16" si="3">D15/C15/D$8*100</f>
        <v>101.90831538979933</v>
      </c>
      <c r="E16" s="44">
        <f t="shared" si="3"/>
        <v>98.187305245480047</v>
      </c>
      <c r="F16" s="44">
        <f t="shared" si="3"/>
        <v>100.19047619047619</v>
      </c>
      <c r="G16" s="44">
        <f t="shared" si="3"/>
        <v>100.49923083621164</v>
      </c>
      <c r="H16" s="44">
        <f t="shared" si="3"/>
        <v>100.87575354533365</v>
      </c>
      <c r="I16" s="44">
        <f t="shared" si="3"/>
        <v>101.03395790689129</v>
      </c>
      <c r="J16" s="44">
        <f t="shared" si="3"/>
        <v>101.26629608395443</v>
      </c>
      <c r="K16" s="44">
        <f t="shared" si="3"/>
        <v>101.97295499889161</v>
      </c>
      <c r="L16" s="25"/>
    </row>
    <row r="17" spans="1:12" ht="22.5" customHeight="1">
      <c r="A17" s="2" t="s">
        <v>17</v>
      </c>
      <c r="B17" s="33" t="s">
        <v>5</v>
      </c>
      <c r="C17" s="43"/>
      <c r="D17" s="43"/>
      <c r="E17" s="43"/>
      <c r="F17" s="43"/>
      <c r="G17" s="43"/>
      <c r="H17" s="43"/>
      <c r="I17" s="43"/>
      <c r="J17" s="43"/>
      <c r="K17" s="43"/>
      <c r="L17" s="25"/>
    </row>
    <row r="18" spans="1:12" ht="14.25" customHeight="1">
      <c r="A18" s="1"/>
      <c r="B18" s="34" t="s">
        <v>6</v>
      </c>
      <c r="C18" s="43"/>
      <c r="D18" s="44"/>
      <c r="E18" s="44"/>
      <c r="F18" s="44"/>
      <c r="G18" s="44"/>
      <c r="H18" s="44"/>
      <c r="I18" s="44"/>
      <c r="J18" s="44"/>
      <c r="K18" s="44"/>
      <c r="L18" s="25"/>
    </row>
    <row r="19" spans="1:12" ht="12.75" customHeight="1">
      <c r="A19" s="2" t="s">
        <v>18</v>
      </c>
      <c r="B19" s="33" t="s">
        <v>5</v>
      </c>
      <c r="C19" s="43">
        <v>53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26"/>
    </row>
    <row r="20" spans="1:12" ht="15.75" customHeight="1">
      <c r="A20" s="1"/>
      <c r="B20" s="34" t="s">
        <v>6</v>
      </c>
      <c r="C20" s="43">
        <v>357.8</v>
      </c>
      <c r="D20" s="44">
        <f t="shared" ref="D20:K20" si="4">D19/C19/D$8*100</f>
        <v>0</v>
      </c>
      <c r="E20" s="44" t="e">
        <f t="shared" si="4"/>
        <v>#DIV/0!</v>
      </c>
      <c r="F20" s="44" t="e">
        <f t="shared" si="4"/>
        <v>#DIV/0!</v>
      </c>
      <c r="G20" s="44" t="e">
        <f t="shared" si="4"/>
        <v>#DIV/0!</v>
      </c>
      <c r="H20" s="44" t="e">
        <f t="shared" si="4"/>
        <v>#DIV/0!</v>
      </c>
      <c r="I20" s="44" t="e">
        <f t="shared" si="4"/>
        <v>#DIV/0!</v>
      </c>
      <c r="J20" s="44" t="e">
        <f t="shared" si="4"/>
        <v>#DIV/0!</v>
      </c>
      <c r="K20" s="44" t="e">
        <f t="shared" si="4"/>
        <v>#DIV/0!</v>
      </c>
      <c r="L20" s="26"/>
    </row>
    <row r="21" spans="1:12" ht="54.75" customHeight="1">
      <c r="A21" s="3" t="s">
        <v>19</v>
      </c>
      <c r="B21" s="33" t="s">
        <v>5</v>
      </c>
      <c r="C21" s="44">
        <f t="shared" ref="C21:K21" si="5">C23+C43+C57+C67</f>
        <v>116.1</v>
      </c>
      <c r="D21" s="44">
        <f t="shared" si="5"/>
        <v>149.6</v>
      </c>
      <c r="E21" s="44">
        <f t="shared" si="5"/>
        <v>154.6</v>
      </c>
      <c r="F21" s="44">
        <f t="shared" si="5"/>
        <v>161</v>
      </c>
      <c r="G21" s="44">
        <f t="shared" si="5"/>
        <v>169.5</v>
      </c>
      <c r="H21" s="44">
        <f t="shared" si="5"/>
        <v>178.7</v>
      </c>
      <c r="I21" s="44">
        <f t="shared" si="5"/>
        <v>188.5</v>
      </c>
      <c r="J21" s="44">
        <f t="shared" si="5"/>
        <v>199</v>
      </c>
      <c r="K21" s="44">
        <f t="shared" si="5"/>
        <v>211</v>
      </c>
      <c r="L21" s="26"/>
    </row>
    <row r="22" spans="1:12" ht="15" customHeight="1">
      <c r="A22" s="3"/>
      <c r="B22" s="34" t="s">
        <v>6</v>
      </c>
      <c r="C22" s="43"/>
      <c r="D22" s="44">
        <f>D21/C21/D$8*100</f>
        <v>119.42023710025951</v>
      </c>
      <c r="E22" s="44">
        <f t="shared" ref="E22" si="6">E21/D21/E$8*100</f>
        <v>98.14078441529422</v>
      </c>
      <c r="F22" s="44">
        <f>F21/E21/F$8*100</f>
        <v>99.180681328158698</v>
      </c>
      <c r="G22" s="44">
        <f>G21/F21/G$8*100</f>
        <v>100.45754113128822</v>
      </c>
      <c r="H22" s="44">
        <f>H21/G21/H$8*100</f>
        <v>100.88777857757829</v>
      </c>
      <c r="I22" s="44">
        <f t="shared" ref="I22" si="7">I21/H21/I$8*100</f>
        <v>101.03836348939875</v>
      </c>
      <c r="J22" s="44">
        <f t="shared" ref="J22" si="8">J21/I21/J$8*100</f>
        <v>101.31505928712892</v>
      </c>
      <c r="K22" s="44">
        <f t="shared" ref="K22" si="9">K21/J21/K$8*100</f>
        <v>101.85413136769344</v>
      </c>
      <c r="L22" s="26"/>
    </row>
    <row r="23" spans="1:12">
      <c r="A23" s="46" t="s">
        <v>7</v>
      </c>
      <c r="B23" s="47" t="s">
        <v>5</v>
      </c>
      <c r="C23" s="48">
        <f t="shared" ref="C23:K23" si="10">C25+C27+C29+C31+C33+C35+C37+C39+C41</f>
        <v>0</v>
      </c>
      <c r="D23" s="48">
        <f t="shared" si="10"/>
        <v>2.9</v>
      </c>
      <c r="E23" s="48">
        <f t="shared" si="10"/>
        <v>1.5</v>
      </c>
      <c r="F23" s="48">
        <f t="shared" si="10"/>
        <v>0</v>
      </c>
      <c r="G23" s="48">
        <f t="shared" si="10"/>
        <v>0</v>
      </c>
      <c r="H23" s="48">
        <f t="shared" si="10"/>
        <v>0</v>
      </c>
      <c r="I23" s="48">
        <f t="shared" si="10"/>
        <v>0</v>
      </c>
      <c r="J23" s="48">
        <f t="shared" si="10"/>
        <v>0</v>
      </c>
      <c r="K23" s="48">
        <f t="shared" si="10"/>
        <v>0</v>
      </c>
      <c r="L23" s="26"/>
    </row>
    <row r="24" spans="1:12">
      <c r="A24" s="10"/>
      <c r="B24" s="31" t="s">
        <v>6</v>
      </c>
      <c r="C24" s="43"/>
      <c r="D24" s="44"/>
      <c r="E24" s="44">
        <f t="shared" ref="E24" si="11">E23/D23/E$8*100</f>
        <v>49.120738775911192</v>
      </c>
      <c r="F24" s="44"/>
      <c r="G24" s="44"/>
      <c r="H24" s="44"/>
      <c r="I24" s="44"/>
      <c r="J24" s="44"/>
      <c r="K24" s="44"/>
      <c r="L24" s="26"/>
    </row>
    <row r="25" spans="1:12">
      <c r="A25" s="10" t="s">
        <v>41</v>
      </c>
      <c r="B25" s="35" t="s">
        <v>5</v>
      </c>
      <c r="C25" s="43"/>
      <c r="D25" s="43">
        <v>2.9</v>
      </c>
      <c r="E25" s="43">
        <v>1.5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26"/>
    </row>
    <row r="26" spans="1:12">
      <c r="A26" s="10"/>
      <c r="B26" s="31" t="s">
        <v>6</v>
      </c>
      <c r="C26" s="43"/>
      <c r="D26" s="44"/>
      <c r="E26" s="44">
        <f t="shared" ref="E26" si="12">E25/D25/E$8*100</f>
        <v>49.120738775911192</v>
      </c>
      <c r="F26" s="44"/>
      <c r="G26" s="44"/>
      <c r="H26" s="44"/>
      <c r="I26" s="44"/>
      <c r="J26" s="44"/>
      <c r="K26" s="44"/>
      <c r="L26" s="26"/>
    </row>
    <row r="27" spans="1:12">
      <c r="A27" s="10"/>
      <c r="B27" s="35" t="s">
        <v>5</v>
      </c>
      <c r="C27" s="43"/>
      <c r="D27" s="43"/>
      <c r="E27" s="43"/>
      <c r="F27" s="43"/>
      <c r="G27" s="43"/>
      <c r="H27" s="43"/>
      <c r="I27" s="43"/>
      <c r="J27" s="43"/>
      <c r="K27" s="43"/>
      <c r="L27" s="26"/>
    </row>
    <row r="28" spans="1:12">
      <c r="A28" s="10"/>
      <c r="B28" s="31" t="s">
        <v>6</v>
      </c>
      <c r="C28" s="43"/>
      <c r="D28" s="44" t="e">
        <f>D27/C27/D$8*100</f>
        <v>#DIV/0!</v>
      </c>
      <c r="E28" s="44" t="e">
        <f>E27/D27/E$8*100</f>
        <v>#DIV/0!</v>
      </c>
      <c r="F28" s="44" t="e">
        <f>F27/E27/F$8*100</f>
        <v>#DIV/0!</v>
      </c>
      <c r="G28" s="44" t="e">
        <f>G27/F27/G$8*100</f>
        <v>#DIV/0!</v>
      </c>
      <c r="H28" s="44" t="e">
        <f>H27/G27/H$8*100</f>
        <v>#DIV/0!</v>
      </c>
      <c r="I28" s="44" t="e">
        <f t="shared" ref="I28:K28" si="13">I27/H27/I$8*100</f>
        <v>#DIV/0!</v>
      </c>
      <c r="J28" s="44" t="e">
        <f t="shared" si="13"/>
        <v>#DIV/0!</v>
      </c>
      <c r="K28" s="44" t="e">
        <f t="shared" si="13"/>
        <v>#DIV/0!</v>
      </c>
      <c r="L28" s="26"/>
    </row>
    <row r="29" spans="1:12">
      <c r="A29" s="10"/>
      <c r="B29" s="35" t="s">
        <v>5</v>
      </c>
      <c r="C29" s="43"/>
      <c r="D29" s="43"/>
      <c r="E29" s="43"/>
      <c r="F29" s="43"/>
      <c r="G29" s="43"/>
      <c r="H29" s="43"/>
      <c r="I29" s="43"/>
      <c r="J29" s="43"/>
      <c r="K29" s="43"/>
      <c r="L29" s="26"/>
    </row>
    <row r="30" spans="1:12">
      <c r="A30" s="10"/>
      <c r="B30" s="31" t="s">
        <v>6</v>
      </c>
      <c r="C30" s="43"/>
      <c r="D30" s="44" t="e">
        <f>D29/C29/D$8*100</f>
        <v>#DIV/0!</v>
      </c>
      <c r="E30" s="44" t="e">
        <f>E29/D29/E$8*100</f>
        <v>#DIV/0!</v>
      </c>
      <c r="F30" s="44" t="e">
        <f>F29/E29/F$8*100</f>
        <v>#DIV/0!</v>
      </c>
      <c r="G30" s="44" t="e">
        <f>G29/F29/G$8*100</f>
        <v>#DIV/0!</v>
      </c>
      <c r="H30" s="44" t="e">
        <f>H29/G29/H$8*100</f>
        <v>#DIV/0!</v>
      </c>
      <c r="I30" s="44" t="e">
        <f t="shared" ref="I30" si="14">I29/H29/I$8*100</f>
        <v>#DIV/0!</v>
      </c>
      <c r="J30" s="44" t="e">
        <f t="shared" ref="J30" si="15">J29/I29/J$8*100</f>
        <v>#DIV/0!</v>
      </c>
      <c r="K30" s="44" t="e">
        <f t="shared" ref="K30" si="16">K29/J29/K$8*100</f>
        <v>#DIV/0!</v>
      </c>
      <c r="L30" s="26"/>
    </row>
    <row r="31" spans="1:12">
      <c r="A31" s="10"/>
      <c r="B31" s="35" t="s">
        <v>5</v>
      </c>
      <c r="C31" s="43"/>
      <c r="D31" s="43"/>
      <c r="E31" s="43"/>
      <c r="F31" s="43"/>
      <c r="G31" s="43"/>
      <c r="H31" s="43"/>
      <c r="I31" s="43"/>
      <c r="J31" s="43"/>
      <c r="K31" s="43"/>
      <c r="L31" s="26"/>
    </row>
    <row r="32" spans="1:12">
      <c r="A32" s="10"/>
      <c r="B32" s="31" t="s">
        <v>6</v>
      </c>
      <c r="C32" s="43"/>
      <c r="D32" s="44" t="e">
        <f>D31/C31/D$8*100</f>
        <v>#DIV/0!</v>
      </c>
      <c r="E32" s="44" t="e">
        <f>E31/D31/E$8*100</f>
        <v>#DIV/0!</v>
      </c>
      <c r="F32" s="44" t="e">
        <f>F31/E31/F$8*100</f>
        <v>#DIV/0!</v>
      </c>
      <c r="G32" s="44" t="e">
        <f>G31/F31/G$8*100</f>
        <v>#DIV/0!</v>
      </c>
      <c r="H32" s="44" t="e">
        <f>H31/G31/H$8*100</f>
        <v>#DIV/0!</v>
      </c>
      <c r="I32" s="44" t="e">
        <f t="shared" ref="I32" si="17">I31/H31/I$8*100</f>
        <v>#DIV/0!</v>
      </c>
      <c r="J32" s="44" t="e">
        <f t="shared" ref="J32" si="18">J31/I31/J$8*100</f>
        <v>#DIV/0!</v>
      </c>
      <c r="K32" s="44" t="e">
        <f t="shared" ref="K32" si="19">K31/J31/K$8*100</f>
        <v>#DIV/0!</v>
      </c>
      <c r="L32" s="26"/>
    </row>
    <row r="33" spans="1:12">
      <c r="A33" s="10"/>
      <c r="B33" s="35" t="s">
        <v>5</v>
      </c>
      <c r="C33" s="43"/>
      <c r="D33" s="43"/>
      <c r="E33" s="43"/>
      <c r="F33" s="43"/>
      <c r="G33" s="43"/>
      <c r="H33" s="43"/>
      <c r="I33" s="43"/>
      <c r="J33" s="43"/>
      <c r="K33" s="43"/>
      <c r="L33" s="26"/>
    </row>
    <row r="34" spans="1:12">
      <c r="A34" s="10"/>
      <c r="B34" s="31" t="s">
        <v>6</v>
      </c>
      <c r="C34" s="43"/>
      <c r="D34" s="44" t="e">
        <f>D33/C33/D$8*100</f>
        <v>#DIV/0!</v>
      </c>
      <c r="E34" s="44" t="e">
        <f>E33/D33/E$8*100</f>
        <v>#DIV/0!</v>
      </c>
      <c r="F34" s="44" t="e">
        <f>F33/E33/F$8*100</f>
        <v>#DIV/0!</v>
      </c>
      <c r="G34" s="44" t="e">
        <f>G33/F33/G$8*100</f>
        <v>#DIV/0!</v>
      </c>
      <c r="H34" s="44" t="e">
        <f>H33/G33/H$8*100</f>
        <v>#DIV/0!</v>
      </c>
      <c r="I34" s="44" t="e">
        <f t="shared" ref="I34" si="20">I33/H33/I$8*100</f>
        <v>#DIV/0!</v>
      </c>
      <c r="J34" s="44" t="e">
        <f t="shared" ref="J34" si="21">J33/I33/J$8*100</f>
        <v>#DIV/0!</v>
      </c>
      <c r="K34" s="44" t="e">
        <f t="shared" ref="K34" si="22">K33/J33/K$8*100</f>
        <v>#DIV/0!</v>
      </c>
      <c r="L34" s="26"/>
    </row>
    <row r="35" spans="1:12">
      <c r="A35" s="10"/>
      <c r="B35" s="35" t="s">
        <v>5</v>
      </c>
      <c r="C35" s="43"/>
      <c r="D35" s="43"/>
      <c r="E35" s="43"/>
      <c r="F35" s="43"/>
      <c r="G35" s="43"/>
      <c r="H35" s="43"/>
      <c r="I35" s="43"/>
      <c r="J35" s="43"/>
      <c r="K35" s="43"/>
      <c r="L35" s="26"/>
    </row>
    <row r="36" spans="1:12">
      <c r="A36" s="10"/>
      <c r="B36" s="31" t="s">
        <v>6</v>
      </c>
      <c r="C36" s="43"/>
      <c r="D36" s="44" t="e">
        <f>D35/C35/D$8*100</f>
        <v>#DIV/0!</v>
      </c>
      <c r="E36" s="44" t="e">
        <f>E35/D35/E$8*100</f>
        <v>#DIV/0!</v>
      </c>
      <c r="F36" s="44" t="e">
        <f>F35/E35/F$8*100</f>
        <v>#DIV/0!</v>
      </c>
      <c r="G36" s="44" t="e">
        <f>G35/F35/G$8*100</f>
        <v>#DIV/0!</v>
      </c>
      <c r="H36" s="44" t="e">
        <f>H35/G35/H$8*100</f>
        <v>#DIV/0!</v>
      </c>
      <c r="I36" s="44" t="e">
        <f t="shared" ref="I36" si="23">I35/H35/I$8*100</f>
        <v>#DIV/0!</v>
      </c>
      <c r="J36" s="44" t="e">
        <f t="shared" ref="J36" si="24">J35/I35/J$8*100</f>
        <v>#DIV/0!</v>
      </c>
      <c r="K36" s="44" t="e">
        <f t="shared" ref="K36" si="25">K35/J35/K$8*100</f>
        <v>#DIV/0!</v>
      </c>
      <c r="L36" s="26"/>
    </row>
    <row r="37" spans="1:12">
      <c r="A37" s="10"/>
      <c r="B37" s="35" t="s">
        <v>5</v>
      </c>
      <c r="C37" s="43"/>
      <c r="D37" s="43"/>
      <c r="E37" s="43"/>
      <c r="F37" s="43"/>
      <c r="G37" s="43"/>
      <c r="H37" s="43"/>
      <c r="I37" s="43"/>
      <c r="J37" s="43"/>
      <c r="K37" s="43"/>
      <c r="L37" s="26"/>
    </row>
    <row r="38" spans="1:12">
      <c r="A38" s="10"/>
      <c r="B38" s="31" t="s">
        <v>6</v>
      </c>
      <c r="C38" s="43"/>
      <c r="D38" s="44" t="e">
        <f>D37/C37/D$8*100</f>
        <v>#DIV/0!</v>
      </c>
      <c r="E38" s="44" t="e">
        <f>E37/D37/E$8*100</f>
        <v>#DIV/0!</v>
      </c>
      <c r="F38" s="44" t="e">
        <f>F37/E37/F$8*100</f>
        <v>#DIV/0!</v>
      </c>
      <c r="G38" s="44" t="e">
        <f>G37/F37/G$8*100</f>
        <v>#DIV/0!</v>
      </c>
      <c r="H38" s="44" t="e">
        <f>H37/G37/H$8*100</f>
        <v>#DIV/0!</v>
      </c>
      <c r="I38" s="44" t="e">
        <f t="shared" ref="I38" si="26">I37/H37/I$8*100</f>
        <v>#DIV/0!</v>
      </c>
      <c r="J38" s="44" t="e">
        <f t="shared" ref="J38" si="27">J37/I37/J$8*100</f>
        <v>#DIV/0!</v>
      </c>
      <c r="K38" s="44" t="e">
        <f t="shared" ref="K38" si="28">K37/J37/K$8*100</f>
        <v>#DIV/0!</v>
      </c>
      <c r="L38" s="26"/>
    </row>
    <row r="39" spans="1:12">
      <c r="A39" s="10"/>
      <c r="B39" s="35" t="s">
        <v>5</v>
      </c>
      <c r="C39" s="43"/>
      <c r="D39" s="43"/>
      <c r="E39" s="43"/>
      <c r="F39" s="43"/>
      <c r="G39" s="43"/>
      <c r="H39" s="43"/>
      <c r="I39" s="43"/>
      <c r="J39" s="43"/>
      <c r="K39" s="43"/>
      <c r="L39" s="26"/>
    </row>
    <row r="40" spans="1:12">
      <c r="A40" s="10"/>
      <c r="B40" s="31" t="s">
        <v>6</v>
      </c>
      <c r="C40" s="43"/>
      <c r="D40" s="44" t="e">
        <f>D39/C39/D$8*100</f>
        <v>#DIV/0!</v>
      </c>
      <c r="E40" s="44" t="e">
        <f>E39/D39/E$8*100</f>
        <v>#DIV/0!</v>
      </c>
      <c r="F40" s="44" t="e">
        <f>F39/E39/F$8*100</f>
        <v>#DIV/0!</v>
      </c>
      <c r="G40" s="44" t="e">
        <f>G39/F39/G$8*100</f>
        <v>#DIV/0!</v>
      </c>
      <c r="H40" s="44" t="e">
        <f>H39/G39/H$8*100</f>
        <v>#DIV/0!</v>
      </c>
      <c r="I40" s="44" t="e">
        <f t="shared" ref="I40" si="29">I39/H39/I$8*100</f>
        <v>#DIV/0!</v>
      </c>
      <c r="J40" s="44" t="e">
        <f t="shared" ref="J40" si="30">J39/I39/J$8*100</f>
        <v>#DIV/0!</v>
      </c>
      <c r="K40" s="44" t="e">
        <f t="shared" ref="K40" si="31">K39/J39/K$8*100</f>
        <v>#DIV/0!</v>
      </c>
      <c r="L40" s="26"/>
    </row>
    <row r="41" spans="1:12">
      <c r="A41" s="10"/>
      <c r="B41" s="35" t="s">
        <v>5</v>
      </c>
      <c r="C41" s="43"/>
      <c r="D41" s="43"/>
      <c r="E41" s="43"/>
      <c r="F41" s="43"/>
      <c r="G41" s="43"/>
      <c r="H41" s="43"/>
      <c r="I41" s="43"/>
      <c r="J41" s="43"/>
      <c r="K41" s="43"/>
      <c r="L41" s="26"/>
    </row>
    <row r="42" spans="1:12">
      <c r="A42" s="10"/>
      <c r="B42" s="31" t="s">
        <v>6</v>
      </c>
      <c r="C42" s="43"/>
      <c r="D42" s="44" t="e">
        <f>D41/C41/D$8*100</f>
        <v>#DIV/0!</v>
      </c>
      <c r="E42" s="44" t="e">
        <f>E41/D41/E$8*100</f>
        <v>#DIV/0!</v>
      </c>
      <c r="F42" s="44" t="e">
        <f>F41/E41/F$8*100</f>
        <v>#DIV/0!</v>
      </c>
      <c r="G42" s="44" t="e">
        <f>G41/F41/G$8*100</f>
        <v>#DIV/0!</v>
      </c>
      <c r="H42" s="44" t="e">
        <f>H41/G41/H$8*100</f>
        <v>#DIV/0!</v>
      </c>
      <c r="I42" s="44" t="e">
        <f t="shared" ref="I42" si="32">I41/H41/I$8*100</f>
        <v>#DIV/0!</v>
      </c>
      <c r="J42" s="44" t="e">
        <f t="shared" ref="J42" si="33">J41/I41/J$8*100</f>
        <v>#DIV/0!</v>
      </c>
      <c r="K42" s="44" t="e">
        <f t="shared" ref="K42" si="34">K41/J41/K$8*100</f>
        <v>#DIV/0!</v>
      </c>
      <c r="L42" s="26"/>
    </row>
    <row r="43" spans="1:12">
      <c r="A43" s="46" t="s">
        <v>8</v>
      </c>
      <c r="B43" s="47" t="s">
        <v>5</v>
      </c>
      <c r="C43" s="48">
        <f>C45+C47+C49+C51+C53+C55</f>
        <v>63.199999999999996</v>
      </c>
      <c r="D43" s="48">
        <f>D45+D47+D49+D51+D53+D55</f>
        <v>146.69999999999999</v>
      </c>
      <c r="E43" s="48">
        <f t="shared" ref="E43:K43" si="35">E45+E47+E49+E51+E53+E55</f>
        <v>153.1</v>
      </c>
      <c r="F43" s="48">
        <f t="shared" si="35"/>
        <v>161</v>
      </c>
      <c r="G43" s="48">
        <f t="shared" si="35"/>
        <v>169.5</v>
      </c>
      <c r="H43" s="48">
        <f t="shared" si="35"/>
        <v>178.7</v>
      </c>
      <c r="I43" s="48">
        <f t="shared" si="35"/>
        <v>188.5</v>
      </c>
      <c r="J43" s="48">
        <f t="shared" si="35"/>
        <v>199</v>
      </c>
      <c r="K43" s="48">
        <f t="shared" si="35"/>
        <v>211</v>
      </c>
      <c r="L43" s="26"/>
    </row>
    <row r="44" spans="1:12">
      <c r="A44" s="10"/>
      <c r="B44" s="31" t="s">
        <v>6</v>
      </c>
      <c r="C44" s="43">
        <v>92.7</v>
      </c>
      <c r="D44" s="44">
        <f>D43/C43/D$8*100</f>
        <v>215.12535047688323</v>
      </c>
      <c r="E44" s="44">
        <f>E43/D43/E$8*100</f>
        <v>99.109824172309985</v>
      </c>
      <c r="F44" s="44">
        <f>F43/E43/F$8*100</f>
        <v>100.15240583496625</v>
      </c>
      <c r="G44" s="44">
        <f>G43/F43/G$8*100</f>
        <v>100.45754113128822</v>
      </c>
      <c r="H44" s="44">
        <f>H43/G43/H$8*100</f>
        <v>100.88777857757829</v>
      </c>
      <c r="I44" s="44">
        <f t="shared" ref="I44" si="36">I43/H43/I$8*100</f>
        <v>101.03836348939875</v>
      </c>
      <c r="J44" s="44">
        <f t="shared" ref="J44" si="37">J43/I43/J$8*100</f>
        <v>101.31505928712892</v>
      </c>
      <c r="K44" s="44">
        <f t="shared" ref="K44" si="38">K43/J43/K$8*100</f>
        <v>101.85413136769344</v>
      </c>
      <c r="L44" s="26"/>
    </row>
    <row r="45" spans="1:12">
      <c r="A45" s="10" t="s">
        <v>31</v>
      </c>
      <c r="B45" s="35" t="s">
        <v>5</v>
      </c>
      <c r="C45" s="43">
        <v>42.3</v>
      </c>
      <c r="D45" s="43">
        <v>35.5</v>
      </c>
      <c r="E45" s="43">
        <v>37.5</v>
      </c>
      <c r="F45" s="43">
        <v>39.5</v>
      </c>
      <c r="G45" s="43">
        <v>41.6</v>
      </c>
      <c r="H45" s="43">
        <v>44</v>
      </c>
      <c r="I45" s="43">
        <v>47</v>
      </c>
      <c r="J45" s="43">
        <v>50.5</v>
      </c>
      <c r="K45" s="43">
        <v>55</v>
      </c>
      <c r="L45" s="26"/>
    </row>
    <row r="46" spans="1:12">
      <c r="A46" s="10"/>
      <c r="B46" s="31" t="s">
        <v>6</v>
      </c>
      <c r="C46" s="43">
        <v>93.7</v>
      </c>
      <c r="D46" s="44">
        <f>D45/C45/D$8*100</f>
        <v>77.779749658755065</v>
      </c>
      <c r="E46" s="44">
        <f>E45/D45/E$8*100</f>
        <v>100.31700172545244</v>
      </c>
      <c r="F46" s="44">
        <f>F45/E45/F$8*100</f>
        <v>100.31746031746029</v>
      </c>
      <c r="G46" s="44">
        <f>G45/F45/G$8*100</f>
        <v>100.49280123683448</v>
      </c>
      <c r="H46" s="44">
        <f>H45/G45/H$8*100</f>
        <v>101.21457489878543</v>
      </c>
      <c r="I46" s="44">
        <f t="shared" ref="I46" si="39">I45/H45/I$8*100</f>
        <v>102.31626610936955</v>
      </c>
      <c r="J46" s="44">
        <f t="shared" ref="J46" si="40">J45/I45/J$8*100</f>
        <v>103.11593906971046</v>
      </c>
      <c r="K46" s="44">
        <f t="shared" ref="K46" si="41">K45/J45/K$8*100</f>
        <v>104.62141314996055</v>
      </c>
      <c r="L46" s="26"/>
    </row>
    <row r="47" spans="1:12">
      <c r="A47" s="10" t="s">
        <v>32</v>
      </c>
      <c r="B47" s="35" t="s">
        <v>5</v>
      </c>
      <c r="C47" s="43">
        <v>5</v>
      </c>
      <c r="D47" s="43">
        <v>4.5</v>
      </c>
      <c r="E47" s="43">
        <v>4.8</v>
      </c>
      <c r="F47" s="43">
        <v>5.0999999999999996</v>
      </c>
      <c r="G47" s="43">
        <v>5.4</v>
      </c>
      <c r="H47" s="43">
        <v>5.7</v>
      </c>
      <c r="I47" s="43">
        <v>6</v>
      </c>
      <c r="J47" s="43">
        <v>6.3</v>
      </c>
      <c r="K47" s="43">
        <v>6.6</v>
      </c>
      <c r="L47" s="26"/>
    </row>
    <row r="48" spans="1:12">
      <c r="A48" s="10"/>
      <c r="B48" s="31" t="s">
        <v>6</v>
      </c>
      <c r="C48" s="43">
        <v>87.6</v>
      </c>
      <c r="D48" s="44">
        <f>D47/C47/D$8*100</f>
        <v>83.410565338276186</v>
      </c>
      <c r="E48" s="44">
        <f>E47/D47/E$8*100</f>
        <v>101.29787907565687</v>
      </c>
      <c r="F48" s="44">
        <f>F47/E47/F$8*100</f>
        <v>101.19047619047619</v>
      </c>
      <c r="G48" s="44">
        <f>G47/F47/G$8*100</f>
        <v>101.03277952402337</v>
      </c>
      <c r="H48" s="44">
        <f>H47/G47/H$8*100</f>
        <v>101.01010101010101</v>
      </c>
      <c r="I48" s="44">
        <f t="shared" ref="I48" si="42">I47/H47/I$8*100</f>
        <v>100.8267795926598</v>
      </c>
      <c r="J48" s="44">
        <f t="shared" ref="J48" si="43">J47/I47/J$8*100</f>
        <v>100.76775431861805</v>
      </c>
      <c r="K48" s="44">
        <f t="shared" ref="K48" si="44">K47/J47/K$8*100</f>
        <v>100.63583550615252</v>
      </c>
      <c r="L48" s="26"/>
    </row>
    <row r="49" spans="1:12">
      <c r="A49" s="10" t="s">
        <v>33</v>
      </c>
      <c r="B49" s="35" t="s">
        <v>5</v>
      </c>
      <c r="C49" s="43">
        <v>2.2999999999999998</v>
      </c>
      <c r="D49" s="43">
        <v>3.2</v>
      </c>
      <c r="E49" s="43">
        <v>3.8</v>
      </c>
      <c r="F49" s="43">
        <v>4</v>
      </c>
      <c r="G49" s="43">
        <v>4.2</v>
      </c>
      <c r="H49" s="43">
        <v>4.5</v>
      </c>
      <c r="I49" s="43">
        <v>4.8</v>
      </c>
      <c r="J49" s="43">
        <v>5.0999999999999996</v>
      </c>
      <c r="K49" s="43">
        <v>5.6</v>
      </c>
      <c r="L49" s="26"/>
    </row>
    <row r="50" spans="1:12">
      <c r="A50" s="10"/>
      <c r="B50" s="31" t="s">
        <v>6</v>
      </c>
      <c r="C50" s="43">
        <v>109.4</v>
      </c>
      <c r="D50" s="44">
        <f>D49/C49/D$8*100</f>
        <v>128.94386912197285</v>
      </c>
      <c r="E50" s="44">
        <f>E49/D49/E$8*100</f>
        <v>112.77302943969609</v>
      </c>
      <c r="F50" s="44">
        <f>F49/E49/F$8*100</f>
        <v>100.25062656641603</v>
      </c>
      <c r="G50" s="44">
        <f>G49/F49/G$8*100</f>
        <v>100.1908396946565</v>
      </c>
      <c r="H50" s="44">
        <f>H49/G49/H$8*100</f>
        <v>102.52904989747095</v>
      </c>
      <c r="I50" s="44">
        <f t="shared" ref="I50" si="45">I49/H49/I$8*100</f>
        <v>102.17113665389527</v>
      </c>
      <c r="J50" s="44">
        <f t="shared" ref="J50" si="46">J49/I49/J$8*100</f>
        <v>101.96737044145874</v>
      </c>
      <c r="K50" s="44">
        <f t="shared" ref="K50" si="47">K49/J49/K$8*100</f>
        <v>105.47927143960372</v>
      </c>
      <c r="L50" s="26"/>
    </row>
    <row r="51" spans="1:12">
      <c r="A51" s="10" t="s">
        <v>34</v>
      </c>
      <c r="B51" s="35" t="s">
        <v>5</v>
      </c>
      <c r="C51" s="43">
        <v>13.6</v>
      </c>
      <c r="D51" s="43">
        <v>103.5</v>
      </c>
      <c r="E51" s="43">
        <v>107</v>
      </c>
      <c r="F51" s="43">
        <v>112.4</v>
      </c>
      <c r="G51" s="43">
        <v>118.3</v>
      </c>
      <c r="H51" s="43">
        <v>124.5</v>
      </c>
      <c r="I51" s="43">
        <v>130.69999999999999</v>
      </c>
      <c r="J51" s="43">
        <v>137.1</v>
      </c>
      <c r="K51" s="43">
        <v>143.80000000000001</v>
      </c>
      <c r="L51" s="26"/>
    </row>
    <row r="52" spans="1:12">
      <c r="A52" s="10"/>
      <c r="B52" s="31" t="s">
        <v>6</v>
      </c>
      <c r="C52" s="43">
        <v>89.4</v>
      </c>
      <c r="D52" s="44">
        <f>D51/C51/D$8*100</f>
        <v>705.30992749277652</v>
      </c>
      <c r="E52" s="44">
        <f>E51/D51/E$8*100</f>
        <v>98.178198017167418</v>
      </c>
      <c r="F52" s="44">
        <f>F51/E51/F$8*100</f>
        <v>100.04450378282155</v>
      </c>
      <c r="G52" s="44">
        <f>G51/F51/G$8*100</f>
        <v>100.42854038195104</v>
      </c>
      <c r="H52" s="44">
        <f>H51/G51/H$8*100</f>
        <v>100.70900759159869</v>
      </c>
      <c r="I52" s="44">
        <f t="shared" ref="I52" si="48">I51/H51/I$8*100</f>
        <v>100.55547861945865</v>
      </c>
      <c r="J52" s="44">
        <f t="shared" ref="J52" si="49">J51/I51/J$8*100</f>
        <v>100.66862766118361</v>
      </c>
      <c r="K52" s="44">
        <f t="shared" ref="K52" si="50">K51/J51/K$8*100</f>
        <v>100.7559498910813</v>
      </c>
      <c r="L52" s="26"/>
    </row>
    <row r="53" spans="1:12">
      <c r="A53" s="10"/>
      <c r="B53" s="35" t="s">
        <v>5</v>
      </c>
      <c r="C53" s="43"/>
      <c r="D53" s="43"/>
      <c r="E53" s="43"/>
      <c r="F53" s="43"/>
      <c r="G53" s="43"/>
      <c r="H53" s="43"/>
      <c r="I53" s="43"/>
      <c r="J53" s="43"/>
      <c r="K53" s="43"/>
      <c r="L53" s="26"/>
    </row>
    <row r="54" spans="1:12">
      <c r="A54" s="10"/>
      <c r="B54" s="31" t="s">
        <v>6</v>
      </c>
      <c r="C54" s="43"/>
      <c r="D54" s="44" t="e">
        <f>D53/C53/D$8*100</f>
        <v>#DIV/0!</v>
      </c>
      <c r="E54" s="44" t="e">
        <f>E53/D53/E$8*100</f>
        <v>#DIV/0!</v>
      </c>
      <c r="F54" s="44" t="e">
        <f>F53/E53/F$8*100</f>
        <v>#DIV/0!</v>
      </c>
      <c r="G54" s="44" t="e">
        <f>G53/F53/G$8*100</f>
        <v>#DIV/0!</v>
      </c>
      <c r="H54" s="44" t="e">
        <f>H53/G53/H$8*100</f>
        <v>#DIV/0!</v>
      </c>
      <c r="I54" s="44" t="e">
        <f t="shared" ref="I54" si="51">I53/H53/I$8*100</f>
        <v>#DIV/0!</v>
      </c>
      <c r="J54" s="44" t="e">
        <f t="shared" ref="J54" si="52">J53/I53/J$8*100</f>
        <v>#DIV/0!</v>
      </c>
      <c r="K54" s="44" t="e">
        <f t="shared" ref="K54" si="53">K53/J53/K$8*100</f>
        <v>#DIV/0!</v>
      </c>
      <c r="L54" s="26"/>
    </row>
    <row r="55" spans="1:12">
      <c r="A55" s="10"/>
      <c r="B55" s="35" t="s">
        <v>5</v>
      </c>
      <c r="C55" s="43"/>
      <c r="D55" s="43"/>
      <c r="E55" s="43"/>
      <c r="F55" s="43"/>
      <c r="G55" s="43"/>
      <c r="H55" s="43"/>
      <c r="I55" s="43"/>
      <c r="J55" s="43"/>
      <c r="K55" s="43"/>
      <c r="L55" s="26"/>
    </row>
    <row r="56" spans="1:12">
      <c r="A56" s="10"/>
      <c r="B56" s="31" t="s">
        <v>6</v>
      </c>
      <c r="C56" s="43"/>
      <c r="D56" s="44" t="e">
        <f>D55/C55/D$8*100</f>
        <v>#DIV/0!</v>
      </c>
      <c r="E56" s="44" t="e">
        <f>E55/D55/E$8*100</f>
        <v>#DIV/0!</v>
      </c>
      <c r="F56" s="44" t="e">
        <f>F55/E55/F$8*100</f>
        <v>#DIV/0!</v>
      </c>
      <c r="G56" s="44" t="e">
        <f>G55/F55/G$8*100</f>
        <v>#DIV/0!</v>
      </c>
      <c r="H56" s="44" t="e">
        <f>H55/G55/H$8*100</f>
        <v>#DIV/0!</v>
      </c>
      <c r="I56" s="44" t="e">
        <f t="shared" ref="I56" si="54">I55/H55/I$8*100</f>
        <v>#DIV/0!</v>
      </c>
      <c r="J56" s="44" t="e">
        <f t="shared" ref="J56" si="55">J55/I55/J$8*100</f>
        <v>#DIV/0!</v>
      </c>
      <c r="K56" s="44" t="e">
        <f t="shared" ref="K56" si="56">K55/J55/K$8*100</f>
        <v>#DIV/0!</v>
      </c>
      <c r="L56" s="26"/>
    </row>
    <row r="57" spans="1:12" ht="21" customHeight="1">
      <c r="A57" s="46" t="s">
        <v>9</v>
      </c>
      <c r="B57" s="47" t="s">
        <v>5</v>
      </c>
      <c r="C57" s="48">
        <f t="shared" ref="C57" si="57">C59+C61+C63+C65</f>
        <v>0</v>
      </c>
      <c r="D57" s="48">
        <f>D59+D61+D63+D65</f>
        <v>0</v>
      </c>
      <c r="E57" s="48">
        <f t="shared" ref="E57:K57" si="58">E59+E61+E63+E65</f>
        <v>0</v>
      </c>
      <c r="F57" s="48">
        <f t="shared" si="58"/>
        <v>0</v>
      </c>
      <c r="G57" s="48">
        <f t="shared" si="58"/>
        <v>0</v>
      </c>
      <c r="H57" s="48">
        <f t="shared" si="58"/>
        <v>0</v>
      </c>
      <c r="I57" s="48">
        <f t="shared" si="58"/>
        <v>0</v>
      </c>
      <c r="J57" s="48">
        <f t="shared" si="58"/>
        <v>0</v>
      </c>
      <c r="K57" s="48">
        <f t="shared" si="58"/>
        <v>0</v>
      </c>
      <c r="L57" s="26"/>
    </row>
    <row r="58" spans="1:12">
      <c r="A58" s="10"/>
      <c r="B58" s="31" t="s">
        <v>6</v>
      </c>
      <c r="C58" s="43"/>
      <c r="D58" s="44" t="e">
        <f>D57/C57/D$8*100</f>
        <v>#DIV/0!</v>
      </c>
      <c r="E58" s="44" t="e">
        <f>E57/D57/E$8*100</f>
        <v>#DIV/0!</v>
      </c>
      <c r="F58" s="44" t="e">
        <f>F57/E57/F$8*100</f>
        <v>#DIV/0!</v>
      </c>
      <c r="G58" s="44" t="e">
        <f>G57/F57/G$8*100</f>
        <v>#DIV/0!</v>
      </c>
      <c r="H58" s="44" t="e">
        <f>H57/G57/H$8*100</f>
        <v>#DIV/0!</v>
      </c>
      <c r="I58" s="44" t="e">
        <f t="shared" ref="I58" si="59">I57/H57/I$8*100</f>
        <v>#DIV/0!</v>
      </c>
      <c r="J58" s="44" t="e">
        <f t="shared" ref="J58" si="60">J57/I57/J$8*100</f>
        <v>#DIV/0!</v>
      </c>
      <c r="K58" s="44" t="e">
        <f t="shared" ref="K58" si="61">K57/J57/K$8*100</f>
        <v>#DIV/0!</v>
      </c>
      <c r="L58" s="26"/>
    </row>
    <row r="59" spans="1:12">
      <c r="A59" s="10"/>
      <c r="B59" s="35" t="s">
        <v>5</v>
      </c>
      <c r="C59" s="43"/>
      <c r="D59" s="43"/>
      <c r="E59" s="43"/>
      <c r="F59" s="43"/>
      <c r="G59" s="43"/>
      <c r="H59" s="43"/>
      <c r="I59" s="43"/>
      <c r="J59" s="43"/>
      <c r="K59" s="43"/>
      <c r="L59" s="26"/>
    </row>
    <row r="60" spans="1:12">
      <c r="A60" s="10"/>
      <c r="B60" s="31" t="s">
        <v>6</v>
      </c>
      <c r="C60" s="43"/>
      <c r="D60" s="44" t="e">
        <f>D59/C59/D$8*100</f>
        <v>#DIV/0!</v>
      </c>
      <c r="E60" s="44" t="e">
        <f>E59/D59/E$8*100</f>
        <v>#DIV/0!</v>
      </c>
      <c r="F60" s="44" t="e">
        <f>F59/E59/F$8*100</f>
        <v>#DIV/0!</v>
      </c>
      <c r="G60" s="44" t="e">
        <f>G59/F59/G$8*100</f>
        <v>#DIV/0!</v>
      </c>
      <c r="H60" s="44" t="e">
        <f>H59/G59/H$8*100</f>
        <v>#DIV/0!</v>
      </c>
      <c r="I60" s="44" t="e">
        <f t="shared" ref="I60" si="62">I59/H59/I$8*100</f>
        <v>#DIV/0!</v>
      </c>
      <c r="J60" s="44" t="e">
        <f t="shared" ref="J60" si="63">J59/I59/J$8*100</f>
        <v>#DIV/0!</v>
      </c>
      <c r="K60" s="44" t="e">
        <f t="shared" ref="K60" si="64">K59/J59/K$8*100</f>
        <v>#DIV/0!</v>
      </c>
      <c r="L60" s="26"/>
    </row>
    <row r="61" spans="1:12">
      <c r="A61" s="10"/>
      <c r="B61" s="35" t="s">
        <v>5</v>
      </c>
      <c r="C61" s="43"/>
      <c r="D61" s="43"/>
      <c r="E61" s="43"/>
      <c r="F61" s="43"/>
      <c r="G61" s="43"/>
      <c r="H61" s="43"/>
      <c r="I61" s="43"/>
      <c r="J61" s="43"/>
      <c r="K61" s="43"/>
      <c r="L61" s="26"/>
    </row>
    <row r="62" spans="1:12">
      <c r="A62" s="10"/>
      <c r="B62" s="31" t="s">
        <v>6</v>
      </c>
      <c r="C62" s="43"/>
      <c r="D62" s="44" t="e">
        <f>D61/C61/D$8*100</f>
        <v>#DIV/0!</v>
      </c>
      <c r="E62" s="44" t="e">
        <f>E61/D61/E$8*100</f>
        <v>#DIV/0!</v>
      </c>
      <c r="F62" s="44" t="e">
        <f>F61/E61/F$8*100</f>
        <v>#DIV/0!</v>
      </c>
      <c r="G62" s="44" t="e">
        <f>G61/F61/G$8*100</f>
        <v>#DIV/0!</v>
      </c>
      <c r="H62" s="44" t="e">
        <f>H61/G61/H$8*100</f>
        <v>#DIV/0!</v>
      </c>
      <c r="I62" s="44" t="e">
        <f t="shared" ref="I62" si="65">I61/H61/I$8*100</f>
        <v>#DIV/0!</v>
      </c>
      <c r="J62" s="44" t="e">
        <f t="shared" ref="J62" si="66">J61/I61/J$8*100</f>
        <v>#DIV/0!</v>
      </c>
      <c r="K62" s="44" t="e">
        <f t="shared" ref="K62" si="67">K61/J61/K$8*100</f>
        <v>#DIV/0!</v>
      </c>
      <c r="L62" s="26"/>
    </row>
    <row r="63" spans="1:12">
      <c r="A63" s="10"/>
      <c r="B63" s="35" t="s">
        <v>5</v>
      </c>
      <c r="C63" s="43"/>
      <c r="D63" s="43"/>
      <c r="E63" s="43"/>
      <c r="F63" s="43"/>
      <c r="G63" s="43"/>
      <c r="H63" s="43"/>
      <c r="I63" s="43"/>
      <c r="J63" s="43"/>
      <c r="K63" s="43"/>
      <c r="L63" s="26"/>
    </row>
    <row r="64" spans="1:12">
      <c r="A64" s="10"/>
      <c r="B64" s="31" t="s">
        <v>6</v>
      </c>
      <c r="C64" s="43"/>
      <c r="D64" s="44" t="e">
        <f>D63/C63/D$8*100</f>
        <v>#DIV/0!</v>
      </c>
      <c r="E64" s="44" t="e">
        <f>E63/D63/E$8*100</f>
        <v>#DIV/0!</v>
      </c>
      <c r="F64" s="44" t="e">
        <f>F63/E63/F$8*100</f>
        <v>#DIV/0!</v>
      </c>
      <c r="G64" s="44" t="e">
        <f>G63/F63/G$8*100</f>
        <v>#DIV/0!</v>
      </c>
      <c r="H64" s="44" t="e">
        <f>H63/G63/H$8*100</f>
        <v>#DIV/0!</v>
      </c>
      <c r="I64" s="44" t="e">
        <f t="shared" ref="I64" si="68">I63/H63/I$8*100</f>
        <v>#DIV/0!</v>
      </c>
      <c r="J64" s="44" t="e">
        <f t="shared" ref="J64" si="69">J63/I63/J$8*100</f>
        <v>#DIV/0!</v>
      </c>
      <c r="K64" s="44" t="e">
        <f t="shared" ref="K64" si="70">K63/J63/K$8*100</f>
        <v>#DIV/0!</v>
      </c>
      <c r="L64" s="26"/>
    </row>
    <row r="65" spans="1:12">
      <c r="A65" s="10"/>
      <c r="B65" s="35" t="s">
        <v>5</v>
      </c>
      <c r="C65" s="43"/>
      <c r="D65" s="43"/>
      <c r="E65" s="43"/>
      <c r="F65" s="43"/>
      <c r="G65" s="43"/>
      <c r="H65" s="43"/>
      <c r="I65" s="43"/>
      <c r="J65" s="43"/>
      <c r="K65" s="43"/>
      <c r="L65" s="26"/>
    </row>
    <row r="66" spans="1:12">
      <c r="A66" s="10"/>
      <c r="B66" s="31" t="s">
        <v>6</v>
      </c>
      <c r="C66" s="43"/>
      <c r="D66" s="44" t="e">
        <f>D65/C65/D$8*100</f>
        <v>#DIV/0!</v>
      </c>
      <c r="E66" s="44" t="e">
        <f>E65/D65/E$8*100</f>
        <v>#DIV/0!</v>
      </c>
      <c r="F66" s="44" t="e">
        <f>F65/E65/F$8*100</f>
        <v>#DIV/0!</v>
      </c>
      <c r="G66" s="44" t="e">
        <f>G65/F65/G$8*100</f>
        <v>#DIV/0!</v>
      </c>
      <c r="H66" s="44" t="e">
        <f>H65/G65/H$8*100</f>
        <v>#DIV/0!</v>
      </c>
      <c r="I66" s="44" t="e">
        <f t="shared" ref="I66" si="71">I65/H65/I$8*100</f>
        <v>#DIV/0!</v>
      </c>
      <c r="J66" s="44" t="e">
        <f t="shared" ref="J66" si="72">J65/I65/J$8*100</f>
        <v>#DIV/0!</v>
      </c>
      <c r="K66" s="44" t="e">
        <f t="shared" ref="K66" si="73">K65/J65/K$8*100</f>
        <v>#DIV/0!</v>
      </c>
      <c r="L66" s="26"/>
    </row>
    <row r="67" spans="1:12">
      <c r="A67" s="46" t="s">
        <v>10</v>
      </c>
      <c r="B67" s="47" t="s">
        <v>5</v>
      </c>
      <c r="C67" s="48">
        <f>C69+C71+C73+C75+C77+C79</f>
        <v>52.9</v>
      </c>
      <c r="D67" s="48">
        <f>D69+D71+D73+D75+D77+D79</f>
        <v>0</v>
      </c>
      <c r="E67" s="48">
        <f t="shared" ref="E67:K67" si="74">E69+E71+E73+E75+E77+E79</f>
        <v>0</v>
      </c>
      <c r="F67" s="48">
        <f t="shared" si="74"/>
        <v>0</v>
      </c>
      <c r="G67" s="48">
        <f t="shared" si="74"/>
        <v>0</v>
      </c>
      <c r="H67" s="48">
        <f t="shared" si="74"/>
        <v>0</v>
      </c>
      <c r="I67" s="48">
        <f t="shared" si="74"/>
        <v>0</v>
      </c>
      <c r="J67" s="48">
        <f t="shared" si="74"/>
        <v>0</v>
      </c>
      <c r="K67" s="48">
        <f t="shared" si="74"/>
        <v>0</v>
      </c>
      <c r="L67" s="26"/>
    </row>
    <row r="68" spans="1:12">
      <c r="A68" s="10"/>
      <c r="B68" s="31" t="s">
        <v>6</v>
      </c>
      <c r="C68" s="43">
        <v>357.8</v>
      </c>
      <c r="D68" s="44">
        <f>D67/C67/D$8*100</f>
        <v>0</v>
      </c>
      <c r="E68" s="44" t="e">
        <f>E67/D67/E$8*100</f>
        <v>#DIV/0!</v>
      </c>
      <c r="F68" s="44" t="e">
        <f>F67/E67/F$8*100</f>
        <v>#DIV/0!</v>
      </c>
      <c r="G68" s="44" t="e">
        <f>G67/F67/G$8*100</f>
        <v>#DIV/0!</v>
      </c>
      <c r="H68" s="44" t="e">
        <f>H67/G67/H$8*100</f>
        <v>#DIV/0!</v>
      </c>
      <c r="I68" s="44" t="e">
        <f t="shared" ref="I68" si="75">I67/H67/I$8*100</f>
        <v>#DIV/0!</v>
      </c>
      <c r="J68" s="44" t="e">
        <f t="shared" ref="J68" si="76">J67/I67/J$8*100</f>
        <v>#DIV/0!</v>
      </c>
      <c r="K68" s="44" t="e">
        <f t="shared" ref="K68" si="77">K67/J67/K$8*100</f>
        <v>#DIV/0!</v>
      </c>
      <c r="L68" s="26"/>
    </row>
    <row r="69" spans="1:12">
      <c r="A69" s="10" t="s">
        <v>35</v>
      </c>
      <c r="B69" s="35" t="s">
        <v>5</v>
      </c>
      <c r="C69" s="43">
        <v>10.1</v>
      </c>
      <c r="D69" s="43"/>
      <c r="E69" s="43"/>
      <c r="F69" s="43"/>
      <c r="G69" s="43"/>
      <c r="H69" s="43"/>
      <c r="I69" s="43"/>
      <c r="J69" s="43"/>
      <c r="K69" s="43"/>
      <c r="L69" s="26"/>
    </row>
    <row r="70" spans="1:12">
      <c r="A70" s="10"/>
      <c r="B70" s="31" t="s">
        <v>6</v>
      </c>
      <c r="C70" s="43">
        <v>336.4</v>
      </c>
      <c r="D70" s="44">
        <f>D69/C69/D$8*100</f>
        <v>0</v>
      </c>
      <c r="E70" s="44" t="e">
        <f>E69/D69/E$8*100</f>
        <v>#DIV/0!</v>
      </c>
      <c r="F70" s="44" t="e">
        <f>F69/E69/F$8*100</f>
        <v>#DIV/0!</v>
      </c>
      <c r="G70" s="44" t="e">
        <f>G69/F69/G$8*100</f>
        <v>#DIV/0!</v>
      </c>
      <c r="H70" s="44" t="e">
        <f>H69/G69/H$8*100</f>
        <v>#DIV/0!</v>
      </c>
      <c r="I70" s="44" t="e">
        <f t="shared" ref="I70" si="78">I69/H69/I$8*100</f>
        <v>#DIV/0!</v>
      </c>
      <c r="J70" s="44" t="e">
        <f t="shared" ref="J70" si="79">J69/I69/J$8*100</f>
        <v>#DIV/0!</v>
      </c>
      <c r="K70" s="44" t="e">
        <f t="shared" ref="K70" si="80">K69/J69/K$8*100</f>
        <v>#DIV/0!</v>
      </c>
      <c r="L70" s="26"/>
    </row>
    <row r="71" spans="1:12" ht="22.5">
      <c r="A71" s="10" t="s">
        <v>36</v>
      </c>
      <c r="B71" s="35" t="s">
        <v>5</v>
      </c>
      <c r="C71" s="43">
        <v>0.4</v>
      </c>
      <c r="D71" s="43"/>
      <c r="E71" s="43"/>
      <c r="F71" s="43"/>
      <c r="G71" s="43"/>
      <c r="H71" s="43"/>
      <c r="I71" s="43"/>
      <c r="J71" s="43"/>
      <c r="K71" s="43"/>
      <c r="L71" s="26"/>
    </row>
    <row r="72" spans="1:12">
      <c r="A72" s="10"/>
      <c r="B72" s="31" t="s">
        <v>6</v>
      </c>
      <c r="C72" s="43">
        <v>3.6</v>
      </c>
      <c r="D72" s="44">
        <f t="shared" ref="D72:I72" si="81">D71/C71/D$8*100</f>
        <v>0</v>
      </c>
      <c r="E72" s="44" t="e">
        <f t="shared" si="81"/>
        <v>#DIV/0!</v>
      </c>
      <c r="F72" s="44" t="e">
        <f t="shared" si="81"/>
        <v>#DIV/0!</v>
      </c>
      <c r="G72" s="44" t="e">
        <f t="shared" si="81"/>
        <v>#DIV/0!</v>
      </c>
      <c r="H72" s="44" t="e">
        <f t="shared" si="81"/>
        <v>#DIV/0!</v>
      </c>
      <c r="I72" s="44" t="e">
        <f t="shared" si="81"/>
        <v>#DIV/0!</v>
      </c>
      <c r="J72" s="44" t="e">
        <f t="shared" ref="J72" si="82">J71/I71/J$8*100</f>
        <v>#DIV/0!</v>
      </c>
      <c r="K72" s="44" t="e">
        <f t="shared" ref="K72" si="83">K71/J71/K$8*100</f>
        <v>#DIV/0!</v>
      </c>
      <c r="L72" s="26"/>
    </row>
    <row r="73" spans="1:12" ht="33.75">
      <c r="A73" s="10" t="s">
        <v>37</v>
      </c>
      <c r="B73" s="35" t="s">
        <v>5</v>
      </c>
      <c r="C73" s="43">
        <v>42.4</v>
      </c>
      <c r="D73" s="43"/>
      <c r="E73" s="43"/>
      <c r="F73" s="43"/>
      <c r="G73" s="43"/>
      <c r="H73" s="43"/>
      <c r="I73" s="43"/>
      <c r="J73" s="43"/>
      <c r="K73" s="43"/>
      <c r="L73" s="26"/>
    </row>
    <row r="74" spans="1:12">
      <c r="A74" s="10"/>
      <c r="B74" s="31" t="s">
        <v>6</v>
      </c>
      <c r="C74" s="43" t="s">
        <v>38</v>
      </c>
      <c r="D74" s="44">
        <f>D73/C73/D$8*100</f>
        <v>0</v>
      </c>
      <c r="E74" s="44" t="e">
        <f>E73/D73/E$8*100</f>
        <v>#DIV/0!</v>
      </c>
      <c r="F74" s="44" t="e">
        <f>F73/E73/F$8*100</f>
        <v>#DIV/0!</v>
      </c>
      <c r="G74" s="44" t="e">
        <f>G73/F73/G$8*100</f>
        <v>#DIV/0!</v>
      </c>
      <c r="H74" s="44" t="e">
        <f>H73/G73/H$8*100</f>
        <v>#DIV/0!</v>
      </c>
      <c r="I74" s="44" t="e">
        <f t="shared" ref="I74" si="84">I73/H73/I$8*100</f>
        <v>#DIV/0!</v>
      </c>
      <c r="J74" s="44" t="e">
        <f t="shared" ref="J74" si="85">J73/I73/J$8*100</f>
        <v>#DIV/0!</v>
      </c>
      <c r="K74" s="44" t="e">
        <f t="shared" ref="K74" si="86">K73/J73/K$8*100</f>
        <v>#DIV/0!</v>
      </c>
      <c r="L74" s="26"/>
    </row>
    <row r="75" spans="1:12">
      <c r="A75" s="10"/>
      <c r="B75" s="35" t="s">
        <v>5</v>
      </c>
      <c r="C75" s="43"/>
      <c r="D75" s="43"/>
      <c r="E75" s="43"/>
      <c r="F75" s="43"/>
      <c r="G75" s="43"/>
      <c r="H75" s="43"/>
      <c r="I75" s="43"/>
      <c r="J75" s="43"/>
      <c r="K75" s="43"/>
      <c r="L75" s="26"/>
    </row>
    <row r="76" spans="1:12">
      <c r="A76" s="10"/>
      <c r="B76" s="31" t="s">
        <v>6</v>
      </c>
      <c r="C76" s="43"/>
      <c r="D76" s="44" t="e">
        <f>D75/C75/D$8*100</f>
        <v>#DIV/0!</v>
      </c>
      <c r="E76" s="44" t="e">
        <f>E75/D75/E$8*100</f>
        <v>#DIV/0!</v>
      </c>
      <c r="F76" s="44" t="e">
        <f>F75/E75/F$8*100</f>
        <v>#DIV/0!</v>
      </c>
      <c r="G76" s="44" t="e">
        <f>G75/F75/G$8*100</f>
        <v>#DIV/0!</v>
      </c>
      <c r="H76" s="44" t="e">
        <f>H75/G75/H$8*100</f>
        <v>#DIV/0!</v>
      </c>
      <c r="I76" s="44" t="e">
        <f t="shared" ref="I76" si="87">I75/H75/I$8*100</f>
        <v>#DIV/0!</v>
      </c>
      <c r="J76" s="44" t="e">
        <f t="shared" ref="J76" si="88">J75/I75/J$8*100</f>
        <v>#DIV/0!</v>
      </c>
      <c r="K76" s="44" t="e">
        <f t="shared" ref="K76" si="89">K75/J75/K$8*100</f>
        <v>#DIV/0!</v>
      </c>
      <c r="L76" s="26"/>
    </row>
    <row r="77" spans="1:12">
      <c r="A77" s="10"/>
      <c r="B77" s="35" t="s">
        <v>5</v>
      </c>
      <c r="C77" s="43"/>
      <c r="D77" s="43"/>
      <c r="E77" s="43"/>
      <c r="F77" s="43"/>
      <c r="G77" s="43"/>
      <c r="H77" s="43"/>
      <c r="I77" s="43"/>
      <c r="J77" s="43"/>
      <c r="K77" s="43"/>
      <c r="L77" s="26"/>
    </row>
    <row r="78" spans="1:12">
      <c r="A78" s="10"/>
      <c r="B78" s="31" t="s">
        <v>6</v>
      </c>
      <c r="C78" s="43"/>
      <c r="D78" s="44" t="e">
        <f>D77/C77/D$8*100</f>
        <v>#DIV/0!</v>
      </c>
      <c r="E78" s="44" t="e">
        <f>E77/D77/E$8*100</f>
        <v>#DIV/0!</v>
      </c>
      <c r="F78" s="44" t="e">
        <f>F77/E77/F$8*100</f>
        <v>#DIV/0!</v>
      </c>
      <c r="G78" s="44" t="e">
        <f>G77/F77/G$8*100</f>
        <v>#DIV/0!</v>
      </c>
      <c r="H78" s="44" t="e">
        <f>H77/G77/H$8*100</f>
        <v>#DIV/0!</v>
      </c>
      <c r="I78" s="44" t="e">
        <f t="shared" ref="I78" si="90">I77/H77/I$8*100</f>
        <v>#DIV/0!</v>
      </c>
      <c r="J78" s="44" t="e">
        <f t="shared" ref="J78" si="91">J77/I77/J$8*100</f>
        <v>#DIV/0!</v>
      </c>
      <c r="K78" s="44" t="e">
        <f t="shared" ref="K78" si="92">K77/J77/K$8*100</f>
        <v>#DIV/0!</v>
      </c>
      <c r="L78" s="26"/>
    </row>
    <row r="79" spans="1:12">
      <c r="A79" s="10"/>
      <c r="B79" s="35" t="s">
        <v>5</v>
      </c>
      <c r="C79" s="43"/>
      <c r="D79" s="43"/>
      <c r="E79" s="43"/>
      <c r="F79" s="43"/>
      <c r="G79" s="43"/>
      <c r="H79" s="43"/>
      <c r="I79" s="43"/>
      <c r="J79" s="43"/>
      <c r="K79" s="43"/>
      <c r="L79" s="26"/>
    </row>
    <row r="80" spans="1:12">
      <c r="A80" s="10"/>
      <c r="B80" s="31" t="s">
        <v>6</v>
      </c>
      <c r="C80" s="43"/>
      <c r="D80" s="44" t="e">
        <f>D79/C79/D$8*100</f>
        <v>#DIV/0!</v>
      </c>
      <c r="E80" s="44" t="e">
        <f>E79/D79/E$8*100</f>
        <v>#DIV/0!</v>
      </c>
      <c r="F80" s="44" t="e">
        <f>F79/E79/F$8*100</f>
        <v>#DIV/0!</v>
      </c>
      <c r="G80" s="44" t="e">
        <f>G79/F79/G$8*100</f>
        <v>#DIV/0!</v>
      </c>
      <c r="H80" s="44" t="e">
        <f>H79/G79/H$8*100</f>
        <v>#DIV/0!</v>
      </c>
      <c r="I80" s="44" t="e">
        <f t="shared" ref="I80" si="93">I79/H79/I$8*100</f>
        <v>#DIV/0!</v>
      </c>
      <c r="J80" s="44" t="e">
        <f>J79/I79/J$8*100</f>
        <v>#DIV/0!</v>
      </c>
      <c r="K80" s="44" t="e">
        <f t="shared" ref="K80" si="94">K79/J79/K$8*100</f>
        <v>#DIV/0!</v>
      </c>
      <c r="L80" s="26"/>
    </row>
    <row r="81" spans="1:12" ht="289.5" customHeight="1">
      <c r="A81" s="20" t="s">
        <v>27</v>
      </c>
      <c r="B81" s="49"/>
      <c r="C81" s="50"/>
      <c r="D81" s="23"/>
      <c r="E81" s="23" t="s">
        <v>42</v>
      </c>
      <c r="F81" s="24" t="s">
        <v>43</v>
      </c>
      <c r="G81" s="24"/>
      <c r="H81" s="24"/>
      <c r="I81" s="24"/>
      <c r="J81" s="24"/>
      <c r="K81" s="24"/>
      <c r="L81" s="27"/>
    </row>
    <row r="82" spans="1:12" ht="41.25" customHeight="1"/>
    <row r="83" spans="1:12" ht="36" customHeight="1">
      <c r="A83" s="52" t="s">
        <v>22</v>
      </c>
      <c r="B83" s="52"/>
      <c r="C83" s="53" t="s">
        <v>39</v>
      </c>
      <c r="D83" s="53"/>
      <c r="E83" s="53"/>
      <c r="F83" s="53"/>
      <c r="G83" s="53"/>
      <c r="H83" s="13"/>
      <c r="I83" s="13"/>
      <c r="J83" s="13"/>
      <c r="K83" s="13"/>
    </row>
    <row r="84" spans="1:12" ht="12" customHeight="1">
      <c r="A84" s="14"/>
      <c r="B84" s="15"/>
      <c r="C84" s="56" t="s">
        <v>23</v>
      </c>
      <c r="D84" s="56"/>
      <c r="E84" s="56"/>
      <c r="F84" s="56"/>
      <c r="G84" s="56"/>
      <c r="H84" s="8"/>
      <c r="I84" s="8"/>
      <c r="J84" s="8"/>
      <c r="K84" s="8"/>
    </row>
    <row r="85" spans="1:12" ht="9" customHeight="1">
      <c r="A85" s="21"/>
      <c r="B85" s="17"/>
      <c r="C85" s="18"/>
      <c r="D85" s="18"/>
      <c r="E85" s="18"/>
      <c r="F85" s="18"/>
      <c r="G85" s="8"/>
      <c r="H85" s="8"/>
      <c r="I85" s="8"/>
      <c r="J85" s="8"/>
      <c r="K85" s="8"/>
    </row>
    <row r="86" spans="1:12" ht="12" customHeight="1">
      <c r="A86" s="21" t="s">
        <v>24</v>
      </c>
      <c r="B86" s="15"/>
      <c r="C86" s="54" t="s">
        <v>40</v>
      </c>
      <c r="D86" s="54"/>
      <c r="E86" s="54"/>
      <c r="F86" s="54"/>
      <c r="G86" s="54"/>
    </row>
    <row r="87" spans="1:12" ht="12" customHeight="1">
      <c r="A87" s="21"/>
      <c r="C87" s="55" t="s">
        <v>23</v>
      </c>
      <c r="D87" s="55"/>
      <c r="E87" s="55"/>
      <c r="F87" s="55"/>
      <c r="G87" s="55"/>
    </row>
    <row r="88" spans="1:12">
      <c r="A88" s="16"/>
      <c r="B88" s="16"/>
      <c r="C88" s="19"/>
      <c r="D88" s="19"/>
      <c r="E88" s="19"/>
      <c r="F88" s="19"/>
    </row>
    <row r="89" spans="1:12" ht="12" customHeight="1">
      <c r="A89" s="51" t="s">
        <v>25</v>
      </c>
      <c r="B89" s="51"/>
      <c r="C89" s="51"/>
      <c r="D89" s="51"/>
      <c r="E89" s="16"/>
      <c r="F89" s="16"/>
    </row>
  </sheetData>
  <mergeCells count="15">
    <mergeCell ref="A3:K3"/>
    <mergeCell ref="A1:K1"/>
    <mergeCell ref="A4:K4"/>
    <mergeCell ref="A5:K5"/>
    <mergeCell ref="L6:L7"/>
    <mergeCell ref="A6:A7"/>
    <mergeCell ref="F6:K6"/>
    <mergeCell ref="B6:B7"/>
    <mergeCell ref="B81:C81"/>
    <mergeCell ref="A89:D89"/>
    <mergeCell ref="A83:B83"/>
    <mergeCell ref="C83:G83"/>
    <mergeCell ref="C86:G86"/>
    <mergeCell ref="C87:G87"/>
    <mergeCell ref="C84:G84"/>
  </mergeCells>
  <printOptions horizontalCentered="1"/>
  <pageMargins left="0.59055118110236227" right="0.19685039370078741" top="0.78740157480314965" bottom="0.39370078740157483" header="0.51181102362204722" footer="0.11811023622047245"/>
  <pageSetup paperSize="9" scale="85" orientation="portrait" r:id="rId1"/>
  <headerFooter alignWithMargins="0"/>
  <rowBreaks count="1" manualBreakCount="1">
    <brk id="55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строит</vt:lpstr>
      <vt:lpstr>строит!Заголовки_для_печати</vt:lpstr>
      <vt:lpstr>строит!Область_печати</vt:lpstr>
    </vt:vector>
  </TitlesOfParts>
  <Company>Администрация Краснодарского края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NFilipenko</dc:creator>
  <cp:lastModifiedBy>Admin</cp:lastModifiedBy>
  <cp:lastPrinted>2018-09-07T04:48:19Z</cp:lastPrinted>
  <dcterms:created xsi:type="dcterms:W3CDTF">2012-07-19T05:28:36Z</dcterms:created>
  <dcterms:modified xsi:type="dcterms:W3CDTF">2018-09-07T05:43:11Z</dcterms:modified>
</cp:coreProperties>
</file>